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40"/>
  </bookViews>
  <sheets>
    <sheet name="Protection Occupations" sheetId="1" r:id="rId1"/>
  </sheets>
  <definedNames>
    <definedName name="_xlnm._FilterDatabase" localSheetId="0" hidden="1">'Protection Occupations'!$A$1:$G$469</definedName>
    <definedName name="_xlnm.Print_Area" localSheetId="0">'Protection Occupations'!$A$1:$E$469</definedName>
    <definedName name="_xlnm.Print_Titles" localSheetId="0">'Protection Occupations'!$1:$6</definedName>
  </definedNames>
  <calcPr calcId="145621"/>
</workbook>
</file>

<file path=xl/calcChain.xml><?xml version="1.0" encoding="utf-8"?>
<calcChain xmlns="http://schemas.openxmlformats.org/spreadsheetml/2006/main">
  <c r="C468" i="1" l="1"/>
  <c r="D466" i="1" s="1"/>
  <c r="E466" i="1" s="1"/>
  <c r="D462" i="1"/>
  <c r="E462" i="1" s="1"/>
  <c r="D460" i="1"/>
  <c r="E460" i="1" s="1"/>
  <c r="D454" i="1"/>
  <c r="E454" i="1" s="1"/>
  <c r="D452" i="1"/>
  <c r="E452" i="1" s="1"/>
  <c r="D446" i="1"/>
  <c r="E446" i="1" s="1"/>
  <c r="D444" i="1"/>
  <c r="E444" i="1" s="1"/>
  <c r="D438" i="1"/>
  <c r="E438" i="1" s="1"/>
  <c r="D436" i="1"/>
  <c r="E436" i="1" s="1"/>
  <c r="D430" i="1"/>
  <c r="E430" i="1" s="1"/>
  <c r="D428" i="1"/>
  <c r="E428" i="1" s="1"/>
  <c r="D422" i="1"/>
  <c r="E422" i="1" s="1"/>
  <c r="D420" i="1"/>
  <c r="E420" i="1" s="1"/>
  <c r="D414" i="1"/>
  <c r="E414" i="1" s="1"/>
  <c r="D412" i="1"/>
  <c r="E412" i="1" s="1"/>
  <c r="D406" i="1"/>
  <c r="E406" i="1" s="1"/>
  <c r="D404" i="1"/>
  <c r="E404" i="1" s="1"/>
  <c r="D398" i="1"/>
  <c r="E398" i="1" s="1"/>
  <c r="D396" i="1"/>
  <c r="E396" i="1" s="1"/>
  <c r="D390" i="1"/>
  <c r="E390" i="1" s="1"/>
  <c r="D388" i="1"/>
  <c r="E388" i="1" s="1"/>
  <c r="D382" i="1"/>
  <c r="E382" i="1" s="1"/>
  <c r="D380" i="1"/>
  <c r="E380" i="1" s="1"/>
  <c r="D375" i="1"/>
  <c r="E375" i="1" s="1"/>
  <c r="D374" i="1"/>
  <c r="E374" i="1" s="1"/>
  <c r="D371" i="1"/>
  <c r="E371" i="1" s="1"/>
  <c r="D370" i="1"/>
  <c r="E370" i="1" s="1"/>
  <c r="D367" i="1"/>
  <c r="E367" i="1" s="1"/>
  <c r="D366" i="1"/>
  <c r="E366" i="1" s="1"/>
  <c r="D363" i="1"/>
  <c r="E363" i="1" s="1"/>
  <c r="D362" i="1"/>
  <c r="E362" i="1" s="1"/>
  <c r="D359" i="1"/>
  <c r="E359" i="1" s="1"/>
  <c r="D358" i="1"/>
  <c r="E358" i="1" s="1"/>
  <c r="D355" i="1"/>
  <c r="E355" i="1" s="1"/>
  <c r="D354" i="1"/>
  <c r="E354" i="1" s="1"/>
  <c r="D351" i="1"/>
  <c r="E351" i="1" s="1"/>
  <c r="D350" i="1"/>
  <c r="E350" i="1" s="1"/>
  <c r="D347" i="1"/>
  <c r="E347" i="1" s="1"/>
  <c r="D346" i="1"/>
  <c r="E346" i="1" s="1"/>
  <c r="D343" i="1"/>
  <c r="E343" i="1" s="1"/>
  <c r="D342" i="1"/>
  <c r="E342" i="1" s="1"/>
  <c r="D339" i="1"/>
  <c r="E339" i="1" s="1"/>
  <c r="D338" i="1"/>
  <c r="E338" i="1" s="1"/>
  <c r="D335" i="1"/>
  <c r="E335" i="1" s="1"/>
  <c r="D334" i="1"/>
  <c r="E334" i="1" s="1"/>
  <c r="D332" i="1"/>
  <c r="E332" i="1" s="1"/>
  <c r="E329" i="1"/>
  <c r="D329" i="1"/>
  <c r="D327" i="1"/>
  <c r="E327" i="1" s="1"/>
  <c r="D326" i="1"/>
  <c r="E326" i="1" s="1"/>
  <c r="D324" i="1"/>
  <c r="E324" i="1" s="1"/>
  <c r="E321" i="1"/>
  <c r="D321" i="1"/>
  <c r="D319" i="1"/>
  <c r="E319" i="1" s="1"/>
  <c r="D318" i="1"/>
  <c r="E318" i="1" s="1"/>
  <c r="D316" i="1"/>
  <c r="E316" i="1" s="1"/>
  <c r="E313" i="1"/>
  <c r="D313" i="1"/>
  <c r="D311" i="1"/>
  <c r="E311" i="1" s="1"/>
  <c r="D310" i="1"/>
  <c r="E310" i="1" s="1"/>
  <c r="D308" i="1"/>
  <c r="E308" i="1" s="1"/>
  <c r="E305" i="1"/>
  <c r="D305" i="1"/>
  <c r="D303" i="1"/>
  <c r="E303" i="1" s="1"/>
  <c r="D302" i="1"/>
  <c r="E302" i="1" s="1"/>
  <c r="D300" i="1"/>
  <c r="E300" i="1" s="1"/>
  <c r="D298" i="1"/>
  <c r="E298" i="1" s="1"/>
  <c r="D296" i="1"/>
  <c r="E296" i="1" s="1"/>
  <c r="D294" i="1"/>
  <c r="E294" i="1" s="1"/>
  <c r="D292" i="1"/>
  <c r="E292" i="1" s="1"/>
  <c r="D290" i="1"/>
  <c r="E290" i="1" s="1"/>
  <c r="D288" i="1"/>
  <c r="E288" i="1" s="1"/>
  <c r="D286" i="1"/>
  <c r="E286" i="1" s="1"/>
  <c r="D284" i="1"/>
  <c r="E284" i="1" s="1"/>
  <c r="D282" i="1"/>
  <c r="E282" i="1" s="1"/>
  <c r="D280" i="1"/>
  <c r="E280" i="1" s="1"/>
  <c r="D278" i="1"/>
  <c r="E278" i="1" s="1"/>
  <c r="D276" i="1"/>
  <c r="E276" i="1" s="1"/>
  <c r="D274" i="1"/>
  <c r="E274" i="1" s="1"/>
  <c r="D272" i="1"/>
  <c r="E272" i="1" s="1"/>
  <c r="D270" i="1"/>
  <c r="E270" i="1" s="1"/>
  <c r="D268" i="1"/>
  <c r="E268" i="1" s="1"/>
  <c r="D266" i="1"/>
  <c r="E266" i="1" s="1"/>
  <c r="D264" i="1"/>
  <c r="E264" i="1" s="1"/>
  <c r="D262" i="1"/>
  <c r="E262" i="1" s="1"/>
  <c r="D260" i="1"/>
  <c r="E260" i="1" s="1"/>
  <c r="D258" i="1"/>
  <c r="E258" i="1" s="1"/>
  <c r="D256" i="1"/>
  <c r="E256" i="1" s="1"/>
  <c r="E255" i="1"/>
  <c r="D255" i="1"/>
  <c r="D254" i="1"/>
  <c r="E254" i="1" s="1"/>
  <c r="E253" i="1"/>
  <c r="D253" i="1"/>
  <c r="D252" i="1"/>
  <c r="E252" i="1" s="1"/>
  <c r="E251" i="1"/>
  <c r="D251" i="1"/>
  <c r="D250" i="1"/>
  <c r="E250" i="1" s="1"/>
  <c r="E249" i="1"/>
  <c r="D249" i="1"/>
  <c r="D248" i="1"/>
  <c r="E248" i="1" s="1"/>
  <c r="E247" i="1"/>
  <c r="D247" i="1"/>
  <c r="D246" i="1"/>
  <c r="E246" i="1" s="1"/>
  <c r="E245" i="1"/>
  <c r="D245" i="1"/>
  <c r="D244" i="1"/>
  <c r="E244" i="1" s="1"/>
  <c r="E243" i="1"/>
  <c r="D243" i="1"/>
  <c r="D242" i="1"/>
  <c r="E242" i="1" s="1"/>
  <c r="E241" i="1"/>
  <c r="D241" i="1"/>
  <c r="D240" i="1"/>
  <c r="E240" i="1" s="1"/>
  <c r="E239" i="1"/>
  <c r="D239" i="1"/>
  <c r="D238" i="1"/>
  <c r="E238" i="1" s="1"/>
  <c r="E237" i="1"/>
  <c r="D237" i="1"/>
  <c r="D236" i="1"/>
  <c r="E236" i="1" s="1"/>
  <c r="E235" i="1"/>
  <c r="D235" i="1"/>
  <c r="D234" i="1"/>
  <c r="E234" i="1" s="1"/>
  <c r="E233" i="1"/>
  <c r="D233" i="1"/>
  <c r="D232" i="1"/>
  <c r="E232" i="1" s="1"/>
  <c r="E231" i="1"/>
  <c r="D231" i="1"/>
  <c r="D230" i="1"/>
  <c r="E230" i="1" s="1"/>
  <c r="E229" i="1"/>
  <c r="D229" i="1"/>
  <c r="D228" i="1"/>
  <c r="E228" i="1" s="1"/>
  <c r="E227" i="1"/>
  <c r="D227" i="1"/>
  <c r="D226" i="1"/>
  <c r="E226" i="1" s="1"/>
  <c r="E225" i="1"/>
  <c r="D225" i="1"/>
  <c r="D224" i="1"/>
  <c r="E224" i="1" s="1"/>
  <c r="E223" i="1"/>
  <c r="D223" i="1"/>
  <c r="D222" i="1"/>
  <c r="E222" i="1" s="1"/>
  <c r="E221" i="1"/>
  <c r="D221" i="1"/>
  <c r="D220" i="1"/>
  <c r="E220" i="1" s="1"/>
  <c r="E219" i="1"/>
  <c r="D219" i="1"/>
  <c r="D218" i="1"/>
  <c r="E218" i="1" s="1"/>
  <c r="E217" i="1"/>
  <c r="D217" i="1"/>
  <c r="D216" i="1"/>
  <c r="E216" i="1" s="1"/>
  <c r="E215" i="1"/>
  <c r="D215" i="1"/>
  <c r="D214" i="1"/>
  <c r="E214" i="1" s="1"/>
  <c r="E213" i="1"/>
  <c r="D213" i="1"/>
  <c r="D212" i="1"/>
  <c r="E212" i="1" s="1"/>
  <c r="E211" i="1"/>
  <c r="D211" i="1"/>
  <c r="D210" i="1"/>
  <c r="E210" i="1" s="1"/>
  <c r="E209" i="1"/>
  <c r="D209" i="1"/>
  <c r="D208" i="1"/>
  <c r="E208" i="1" s="1"/>
  <c r="E207" i="1"/>
  <c r="D207" i="1"/>
  <c r="D206" i="1"/>
  <c r="E206" i="1" s="1"/>
  <c r="E205" i="1"/>
  <c r="D205" i="1"/>
  <c r="D204" i="1"/>
  <c r="E204" i="1" s="1"/>
  <c r="E203" i="1"/>
  <c r="D203" i="1"/>
  <c r="D202" i="1"/>
  <c r="E202" i="1" s="1"/>
  <c r="E201" i="1"/>
  <c r="D201" i="1"/>
  <c r="D200" i="1"/>
  <c r="E200" i="1" s="1"/>
  <c r="E199" i="1"/>
  <c r="D199" i="1"/>
  <c r="D198" i="1"/>
  <c r="E198" i="1" s="1"/>
  <c r="E197" i="1"/>
  <c r="D197" i="1"/>
  <c r="D196" i="1"/>
  <c r="E196" i="1" s="1"/>
  <c r="D195" i="1"/>
  <c r="E195" i="1" s="1"/>
  <c r="D194" i="1"/>
  <c r="E194" i="1" s="1"/>
  <c r="E193" i="1"/>
  <c r="D193" i="1"/>
  <c r="D192" i="1"/>
  <c r="E192" i="1" s="1"/>
  <c r="D191" i="1"/>
  <c r="E191" i="1" s="1"/>
  <c r="D190" i="1"/>
  <c r="E190" i="1" s="1"/>
  <c r="E189" i="1"/>
  <c r="D189" i="1"/>
  <c r="D188" i="1"/>
  <c r="E188" i="1" s="1"/>
  <c r="D187" i="1"/>
  <c r="E187" i="1" s="1"/>
  <c r="D186" i="1"/>
  <c r="E186" i="1" s="1"/>
  <c r="E185" i="1"/>
  <c r="D185" i="1"/>
  <c r="D184" i="1"/>
  <c r="E184" i="1" s="1"/>
  <c r="D183" i="1"/>
  <c r="E183" i="1" s="1"/>
  <c r="D182" i="1"/>
  <c r="E182" i="1" s="1"/>
  <c r="E181" i="1"/>
  <c r="D181" i="1"/>
  <c r="D180" i="1"/>
  <c r="E180" i="1" s="1"/>
  <c r="D179" i="1"/>
  <c r="E179" i="1" s="1"/>
  <c r="D178" i="1"/>
  <c r="E178" i="1" s="1"/>
  <c r="E177" i="1"/>
  <c r="D177" i="1"/>
  <c r="D176" i="1"/>
  <c r="E176" i="1" s="1"/>
  <c r="D175" i="1"/>
  <c r="E175" i="1" s="1"/>
  <c r="D174" i="1"/>
  <c r="E174" i="1" s="1"/>
  <c r="E173" i="1"/>
  <c r="D173" i="1"/>
  <c r="D172" i="1"/>
  <c r="E172" i="1" s="1"/>
  <c r="D171" i="1"/>
  <c r="E171" i="1" s="1"/>
  <c r="D170" i="1"/>
  <c r="E170" i="1" s="1"/>
  <c r="E169" i="1"/>
  <c r="D169" i="1"/>
  <c r="D168" i="1"/>
  <c r="E168" i="1" s="1"/>
  <c r="D167" i="1"/>
  <c r="E167" i="1" s="1"/>
  <c r="D166" i="1"/>
  <c r="E166" i="1" s="1"/>
  <c r="E165" i="1"/>
  <c r="D165" i="1"/>
  <c r="D164" i="1"/>
  <c r="E164" i="1" s="1"/>
  <c r="D163" i="1"/>
  <c r="E163" i="1" s="1"/>
  <c r="D162" i="1"/>
  <c r="E162" i="1" s="1"/>
  <c r="E161" i="1"/>
  <c r="D161" i="1"/>
  <c r="D160" i="1"/>
  <c r="E160" i="1" s="1"/>
  <c r="D159" i="1"/>
  <c r="E159" i="1" s="1"/>
  <c r="D158" i="1"/>
  <c r="E158" i="1" s="1"/>
  <c r="E157" i="1"/>
  <c r="D157" i="1"/>
  <c r="D156" i="1"/>
  <c r="E156" i="1" s="1"/>
  <c r="D155" i="1"/>
  <c r="E155" i="1" s="1"/>
  <c r="D154" i="1"/>
  <c r="E154" i="1" s="1"/>
  <c r="E153" i="1"/>
  <c r="D153" i="1"/>
  <c r="D152" i="1"/>
  <c r="E152" i="1" s="1"/>
  <c r="D151" i="1"/>
  <c r="E151" i="1" s="1"/>
  <c r="D150" i="1"/>
  <c r="E150" i="1" s="1"/>
  <c r="E149" i="1"/>
  <c r="D149" i="1"/>
  <c r="D148" i="1"/>
  <c r="E148" i="1" s="1"/>
  <c r="D147" i="1"/>
  <c r="E147" i="1" s="1"/>
  <c r="D146" i="1"/>
  <c r="E146" i="1" s="1"/>
  <c r="E145" i="1"/>
  <c r="D145" i="1"/>
  <c r="D144" i="1"/>
  <c r="E144" i="1" s="1"/>
  <c r="D143" i="1"/>
  <c r="E143" i="1" s="1"/>
  <c r="D142" i="1"/>
  <c r="E142" i="1" s="1"/>
  <c r="E141" i="1"/>
  <c r="D141" i="1"/>
  <c r="D140" i="1"/>
  <c r="E140" i="1" s="1"/>
  <c r="D139" i="1"/>
  <c r="E139" i="1" s="1"/>
  <c r="D138" i="1"/>
  <c r="E138" i="1" s="1"/>
  <c r="E137" i="1"/>
  <c r="D137" i="1"/>
  <c r="D136" i="1"/>
  <c r="E136" i="1" s="1"/>
  <c r="D135" i="1"/>
  <c r="E135" i="1" s="1"/>
  <c r="D134" i="1"/>
  <c r="E134" i="1" s="1"/>
  <c r="E133" i="1"/>
  <c r="D133" i="1"/>
  <c r="D132" i="1"/>
  <c r="E132" i="1" s="1"/>
  <c r="D131" i="1"/>
  <c r="E131" i="1" s="1"/>
  <c r="D130" i="1"/>
  <c r="E130" i="1" s="1"/>
  <c r="E129" i="1"/>
  <c r="D129" i="1"/>
  <c r="D128" i="1"/>
  <c r="E128" i="1" s="1"/>
  <c r="D127" i="1"/>
  <c r="E127" i="1" s="1"/>
  <c r="D126" i="1"/>
  <c r="E126" i="1" s="1"/>
  <c r="E125" i="1"/>
  <c r="D125" i="1"/>
  <c r="D124" i="1"/>
  <c r="E124" i="1" s="1"/>
  <c r="D123" i="1"/>
  <c r="E123" i="1" s="1"/>
  <c r="D122" i="1"/>
  <c r="E122" i="1" s="1"/>
  <c r="E121" i="1"/>
  <c r="D121" i="1"/>
  <c r="D120" i="1"/>
  <c r="E120" i="1" s="1"/>
  <c r="D119" i="1"/>
  <c r="E119" i="1" s="1"/>
  <c r="D118" i="1"/>
  <c r="E118" i="1" s="1"/>
  <c r="E117" i="1"/>
  <c r="D117" i="1"/>
  <c r="D116" i="1"/>
  <c r="E116" i="1" s="1"/>
  <c r="D115" i="1"/>
  <c r="E115" i="1" s="1"/>
  <c r="D114" i="1"/>
  <c r="E114" i="1" s="1"/>
  <c r="E113" i="1"/>
  <c r="D113" i="1"/>
  <c r="D112" i="1"/>
  <c r="E112" i="1" s="1"/>
  <c r="D111" i="1"/>
  <c r="E111" i="1" s="1"/>
  <c r="D110" i="1"/>
  <c r="E110" i="1" s="1"/>
  <c r="E109" i="1"/>
  <c r="D109" i="1"/>
  <c r="D108" i="1"/>
  <c r="E108" i="1" s="1"/>
  <c r="D107" i="1"/>
  <c r="E107" i="1" s="1"/>
  <c r="D106" i="1"/>
  <c r="E106" i="1" s="1"/>
  <c r="E105" i="1"/>
  <c r="D105" i="1"/>
  <c r="D104" i="1"/>
  <c r="E104" i="1" s="1"/>
  <c r="D103" i="1"/>
  <c r="E103" i="1" s="1"/>
  <c r="D102" i="1"/>
  <c r="E102" i="1" s="1"/>
  <c r="E101" i="1"/>
  <c r="D101" i="1"/>
  <c r="D100" i="1"/>
  <c r="E100" i="1" s="1"/>
  <c r="D99" i="1"/>
  <c r="E99" i="1" s="1"/>
  <c r="D98" i="1"/>
  <c r="E98" i="1" s="1"/>
  <c r="E97" i="1"/>
  <c r="D97" i="1"/>
  <c r="D96" i="1"/>
  <c r="E96" i="1" s="1"/>
  <c r="D95" i="1"/>
  <c r="E95" i="1" s="1"/>
  <c r="D94" i="1"/>
  <c r="E94" i="1" s="1"/>
  <c r="E93" i="1"/>
  <c r="D93" i="1"/>
  <c r="D92" i="1"/>
  <c r="E92" i="1" s="1"/>
  <c r="D91" i="1"/>
  <c r="E91" i="1" s="1"/>
  <c r="D90" i="1"/>
  <c r="E90" i="1" s="1"/>
  <c r="E89" i="1"/>
  <c r="D89" i="1"/>
  <c r="D88" i="1"/>
  <c r="E88" i="1" s="1"/>
  <c r="D87" i="1"/>
  <c r="E87" i="1" s="1"/>
  <c r="D86" i="1"/>
  <c r="E86" i="1" s="1"/>
  <c r="E85" i="1"/>
  <c r="D85" i="1"/>
  <c r="D84" i="1"/>
  <c r="E84" i="1" s="1"/>
  <c r="D83" i="1"/>
  <c r="E83" i="1" s="1"/>
  <c r="D82" i="1"/>
  <c r="E82" i="1" s="1"/>
  <c r="E81" i="1"/>
  <c r="D81" i="1"/>
  <c r="D80" i="1"/>
  <c r="E80" i="1" s="1"/>
  <c r="D79" i="1"/>
  <c r="E79" i="1" s="1"/>
  <c r="D78" i="1"/>
  <c r="E78" i="1" s="1"/>
  <c r="E77" i="1"/>
  <c r="D77" i="1"/>
  <c r="D76" i="1"/>
  <c r="E76" i="1" s="1"/>
  <c r="D75" i="1"/>
  <c r="E75" i="1" s="1"/>
  <c r="D74" i="1"/>
  <c r="E74" i="1" s="1"/>
  <c r="E73" i="1"/>
  <c r="D73" i="1"/>
  <c r="D72" i="1"/>
  <c r="E72" i="1" s="1"/>
  <c r="D71" i="1"/>
  <c r="E71" i="1" s="1"/>
  <c r="D70" i="1"/>
  <c r="E70" i="1" s="1"/>
  <c r="E69" i="1"/>
  <c r="D69" i="1"/>
  <c r="D68" i="1"/>
  <c r="E68" i="1" s="1"/>
  <c r="D67" i="1"/>
  <c r="E67" i="1" s="1"/>
  <c r="D66" i="1"/>
  <c r="E66" i="1" s="1"/>
  <c r="E65" i="1"/>
  <c r="D65" i="1"/>
  <c r="D64" i="1"/>
  <c r="E64" i="1" s="1"/>
  <c r="D63" i="1"/>
  <c r="E63" i="1" s="1"/>
  <c r="D62" i="1"/>
  <c r="E62" i="1" s="1"/>
  <c r="E61" i="1"/>
  <c r="D61" i="1"/>
  <c r="D60" i="1"/>
  <c r="E60" i="1" s="1"/>
  <c r="D59" i="1"/>
  <c r="E59" i="1" s="1"/>
  <c r="D58" i="1"/>
  <c r="E58" i="1" s="1"/>
  <c r="E57" i="1"/>
  <c r="D57" i="1"/>
  <c r="D56" i="1"/>
  <c r="E56" i="1" s="1"/>
  <c r="D55" i="1"/>
  <c r="E55" i="1" s="1"/>
  <c r="D54" i="1"/>
  <c r="E54" i="1" s="1"/>
  <c r="E53" i="1"/>
  <c r="D53" i="1"/>
  <c r="D52" i="1"/>
  <c r="E52" i="1" s="1"/>
  <c r="D51" i="1"/>
  <c r="E51" i="1" s="1"/>
  <c r="D50" i="1"/>
  <c r="E50" i="1" s="1"/>
  <c r="E49" i="1"/>
  <c r="D49" i="1"/>
  <c r="D48" i="1"/>
  <c r="E48" i="1" s="1"/>
  <c r="D47" i="1"/>
  <c r="E47" i="1" s="1"/>
  <c r="D46" i="1"/>
  <c r="E46" i="1" s="1"/>
  <c r="E45" i="1"/>
  <c r="D45" i="1"/>
  <c r="D44" i="1"/>
  <c r="E44" i="1" s="1"/>
  <c r="D43" i="1"/>
  <c r="E43" i="1" s="1"/>
  <c r="D42" i="1"/>
  <c r="E42" i="1" s="1"/>
  <c r="E41" i="1"/>
  <c r="D41" i="1"/>
  <c r="D40" i="1"/>
  <c r="E40" i="1" s="1"/>
  <c r="D39" i="1"/>
  <c r="E39" i="1" s="1"/>
  <c r="D38" i="1"/>
  <c r="E38" i="1" s="1"/>
  <c r="E37" i="1"/>
  <c r="D37" i="1"/>
  <c r="D36" i="1"/>
  <c r="E36" i="1" s="1"/>
  <c r="D35" i="1"/>
  <c r="E35" i="1" s="1"/>
  <c r="D34" i="1"/>
  <c r="E34" i="1" s="1"/>
  <c r="E33" i="1"/>
  <c r="D33" i="1"/>
  <c r="D32" i="1"/>
  <c r="E32" i="1" s="1"/>
  <c r="D31" i="1"/>
  <c r="E31" i="1" s="1"/>
  <c r="D30" i="1"/>
  <c r="E30" i="1" s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D301" i="1" l="1"/>
  <c r="E301" i="1" s="1"/>
  <c r="D306" i="1"/>
  <c r="E306" i="1" s="1"/>
  <c r="D309" i="1"/>
  <c r="E309" i="1" s="1"/>
  <c r="D314" i="1"/>
  <c r="E314" i="1" s="1"/>
  <c r="D317" i="1"/>
  <c r="E317" i="1" s="1"/>
  <c r="D322" i="1"/>
  <c r="E322" i="1" s="1"/>
  <c r="D325" i="1"/>
  <c r="E325" i="1" s="1"/>
  <c r="D330" i="1"/>
  <c r="E330" i="1" s="1"/>
  <c r="D333" i="1"/>
  <c r="E333" i="1" s="1"/>
  <c r="D336" i="1"/>
  <c r="E336" i="1" s="1"/>
  <c r="D340" i="1"/>
  <c r="E340" i="1" s="1"/>
  <c r="D344" i="1"/>
  <c r="E344" i="1" s="1"/>
  <c r="D348" i="1"/>
  <c r="E348" i="1" s="1"/>
  <c r="D352" i="1"/>
  <c r="E352" i="1" s="1"/>
  <c r="D356" i="1"/>
  <c r="E356" i="1" s="1"/>
  <c r="D360" i="1"/>
  <c r="E360" i="1" s="1"/>
  <c r="D364" i="1"/>
  <c r="E364" i="1" s="1"/>
  <c r="D368" i="1"/>
  <c r="E368" i="1" s="1"/>
  <c r="D372" i="1"/>
  <c r="E372" i="1" s="1"/>
  <c r="D376" i="1"/>
  <c r="E376" i="1" s="1"/>
  <c r="D384" i="1"/>
  <c r="E384" i="1" s="1"/>
  <c r="D392" i="1"/>
  <c r="E392" i="1" s="1"/>
  <c r="D400" i="1"/>
  <c r="E400" i="1" s="1"/>
  <c r="D408" i="1"/>
  <c r="E408" i="1" s="1"/>
  <c r="D416" i="1"/>
  <c r="E416" i="1" s="1"/>
  <c r="D424" i="1"/>
  <c r="E424" i="1" s="1"/>
  <c r="D432" i="1"/>
  <c r="E432" i="1" s="1"/>
  <c r="D440" i="1"/>
  <c r="E440" i="1" s="1"/>
  <c r="D448" i="1"/>
  <c r="E448" i="1" s="1"/>
  <c r="D456" i="1"/>
  <c r="E456" i="1" s="1"/>
  <c r="D464" i="1"/>
  <c r="E464" i="1" s="1"/>
  <c r="D257" i="1"/>
  <c r="E257" i="1" s="1"/>
  <c r="D259" i="1"/>
  <c r="E259" i="1" s="1"/>
  <c r="D261" i="1"/>
  <c r="E261" i="1" s="1"/>
  <c r="D263" i="1"/>
  <c r="E263" i="1" s="1"/>
  <c r="D265" i="1"/>
  <c r="E265" i="1" s="1"/>
  <c r="E468" i="1" s="1"/>
  <c r="F468" i="1" s="1"/>
  <c r="D267" i="1"/>
  <c r="E267" i="1" s="1"/>
  <c r="D269" i="1"/>
  <c r="E269" i="1" s="1"/>
  <c r="D271" i="1"/>
  <c r="E271" i="1" s="1"/>
  <c r="D273" i="1"/>
  <c r="E273" i="1" s="1"/>
  <c r="D275" i="1"/>
  <c r="E275" i="1" s="1"/>
  <c r="D277" i="1"/>
  <c r="E277" i="1" s="1"/>
  <c r="D279" i="1"/>
  <c r="E279" i="1" s="1"/>
  <c r="D281" i="1"/>
  <c r="E281" i="1" s="1"/>
  <c r="D283" i="1"/>
  <c r="E283" i="1" s="1"/>
  <c r="D285" i="1"/>
  <c r="E285" i="1" s="1"/>
  <c r="D287" i="1"/>
  <c r="E287" i="1" s="1"/>
  <c r="D289" i="1"/>
  <c r="E289" i="1" s="1"/>
  <c r="D291" i="1"/>
  <c r="E291" i="1" s="1"/>
  <c r="D293" i="1"/>
  <c r="E293" i="1" s="1"/>
  <c r="D295" i="1"/>
  <c r="E295" i="1" s="1"/>
  <c r="D297" i="1"/>
  <c r="E297" i="1" s="1"/>
  <c r="D299" i="1"/>
  <c r="E299" i="1" s="1"/>
  <c r="D304" i="1"/>
  <c r="E304" i="1" s="1"/>
  <c r="D307" i="1"/>
  <c r="E307" i="1" s="1"/>
  <c r="D312" i="1"/>
  <c r="E312" i="1" s="1"/>
  <c r="D315" i="1"/>
  <c r="E315" i="1" s="1"/>
  <c r="D320" i="1"/>
  <c r="E320" i="1" s="1"/>
  <c r="D323" i="1"/>
  <c r="E323" i="1" s="1"/>
  <c r="D328" i="1"/>
  <c r="E328" i="1" s="1"/>
  <c r="D331" i="1"/>
  <c r="E331" i="1" s="1"/>
  <c r="D337" i="1"/>
  <c r="E337" i="1" s="1"/>
  <c r="D341" i="1"/>
  <c r="E341" i="1" s="1"/>
  <c r="D345" i="1"/>
  <c r="E345" i="1" s="1"/>
  <c r="D349" i="1"/>
  <c r="E349" i="1" s="1"/>
  <c r="D353" i="1"/>
  <c r="E353" i="1" s="1"/>
  <c r="D357" i="1"/>
  <c r="E357" i="1" s="1"/>
  <c r="D361" i="1"/>
  <c r="E361" i="1" s="1"/>
  <c r="D365" i="1"/>
  <c r="E365" i="1" s="1"/>
  <c r="D369" i="1"/>
  <c r="E369" i="1" s="1"/>
  <c r="D373" i="1"/>
  <c r="E373" i="1" s="1"/>
  <c r="D378" i="1"/>
  <c r="E378" i="1" s="1"/>
  <c r="D386" i="1"/>
  <c r="E386" i="1" s="1"/>
  <c r="D394" i="1"/>
  <c r="E394" i="1" s="1"/>
  <c r="D402" i="1"/>
  <c r="E402" i="1" s="1"/>
  <c r="D410" i="1"/>
  <c r="E410" i="1" s="1"/>
  <c r="D418" i="1"/>
  <c r="E418" i="1" s="1"/>
  <c r="D426" i="1"/>
  <c r="E426" i="1" s="1"/>
  <c r="D434" i="1"/>
  <c r="E434" i="1" s="1"/>
  <c r="D442" i="1"/>
  <c r="E442" i="1" s="1"/>
  <c r="D450" i="1"/>
  <c r="E450" i="1" s="1"/>
  <c r="D458" i="1"/>
  <c r="E458" i="1" s="1"/>
  <c r="D467" i="1"/>
  <c r="E467" i="1" s="1"/>
  <c r="D465" i="1"/>
  <c r="E465" i="1" s="1"/>
  <c r="D463" i="1"/>
  <c r="E463" i="1" s="1"/>
  <c r="D461" i="1"/>
  <c r="E461" i="1" s="1"/>
  <c r="D459" i="1"/>
  <c r="E459" i="1" s="1"/>
  <c r="D457" i="1"/>
  <c r="E457" i="1" s="1"/>
  <c r="D455" i="1"/>
  <c r="E455" i="1" s="1"/>
  <c r="D453" i="1"/>
  <c r="E453" i="1" s="1"/>
  <c r="D451" i="1"/>
  <c r="E451" i="1" s="1"/>
  <c r="D449" i="1"/>
  <c r="E449" i="1" s="1"/>
  <c r="D447" i="1"/>
  <c r="E447" i="1" s="1"/>
  <c r="D445" i="1"/>
  <c r="E445" i="1" s="1"/>
  <c r="D443" i="1"/>
  <c r="E443" i="1" s="1"/>
  <c r="D441" i="1"/>
  <c r="E441" i="1" s="1"/>
  <c r="D439" i="1"/>
  <c r="E439" i="1" s="1"/>
  <c r="D437" i="1"/>
  <c r="E437" i="1" s="1"/>
  <c r="D435" i="1"/>
  <c r="E435" i="1" s="1"/>
  <c r="D433" i="1"/>
  <c r="E433" i="1" s="1"/>
  <c r="D431" i="1"/>
  <c r="E431" i="1" s="1"/>
  <c r="D429" i="1"/>
  <c r="E429" i="1" s="1"/>
  <c r="D427" i="1"/>
  <c r="E427" i="1" s="1"/>
  <c r="D425" i="1"/>
  <c r="E425" i="1" s="1"/>
  <c r="D423" i="1"/>
  <c r="E423" i="1" s="1"/>
  <c r="D421" i="1"/>
  <c r="E421" i="1" s="1"/>
  <c r="D419" i="1"/>
  <c r="E419" i="1" s="1"/>
  <c r="D417" i="1"/>
  <c r="E417" i="1" s="1"/>
  <c r="D415" i="1"/>
  <c r="E415" i="1" s="1"/>
  <c r="D413" i="1"/>
  <c r="E413" i="1" s="1"/>
  <c r="D411" i="1"/>
  <c r="E411" i="1" s="1"/>
  <c r="D409" i="1"/>
  <c r="E409" i="1" s="1"/>
  <c r="D407" i="1"/>
  <c r="E407" i="1" s="1"/>
  <c r="D405" i="1"/>
  <c r="E405" i="1" s="1"/>
  <c r="D403" i="1"/>
  <c r="E403" i="1" s="1"/>
  <c r="D401" i="1"/>
  <c r="E401" i="1" s="1"/>
  <c r="D399" i="1"/>
  <c r="E399" i="1" s="1"/>
  <c r="D397" i="1"/>
  <c r="E397" i="1" s="1"/>
  <c r="D395" i="1"/>
  <c r="E395" i="1" s="1"/>
  <c r="D393" i="1"/>
  <c r="E393" i="1" s="1"/>
  <c r="D391" i="1"/>
  <c r="E391" i="1" s="1"/>
  <c r="D389" i="1"/>
  <c r="E389" i="1" s="1"/>
  <c r="D387" i="1"/>
  <c r="E387" i="1" s="1"/>
  <c r="D385" i="1"/>
  <c r="E385" i="1" s="1"/>
  <c r="D383" i="1"/>
  <c r="E383" i="1" s="1"/>
  <c r="D381" i="1"/>
  <c r="E381" i="1" s="1"/>
  <c r="D379" i="1"/>
  <c r="E379" i="1" s="1"/>
  <c r="D377" i="1"/>
  <c r="E377" i="1" s="1"/>
  <c r="D468" i="1" l="1"/>
</calcChain>
</file>

<file path=xl/sharedStrings.xml><?xml version="1.0" encoding="utf-8"?>
<sst xmlns="http://schemas.openxmlformats.org/spreadsheetml/2006/main" count="933" uniqueCount="933">
  <si>
    <t>Measurement Date: 6/30/2013</t>
  </si>
  <si>
    <t>Membership Goup: Protection Occupations</t>
  </si>
  <si>
    <t>Employer ID #</t>
  </si>
  <si>
    <t>Employer Name</t>
  </si>
  <si>
    <t>2013 Employer Contributions</t>
  </si>
  <si>
    <t>Employer Proportionate Share</t>
  </si>
  <si>
    <t xml:space="preserve">        Net Pension
        Liability</t>
  </si>
  <si>
    <t>EMPLOYER_CODE</t>
  </si>
  <si>
    <t>EMPLOYER_NAME</t>
  </si>
  <si>
    <t>CONTRIBUTIONS</t>
  </si>
  <si>
    <t>00221</t>
  </si>
  <si>
    <t>MAR-MAC UNIFIED POLICE DISTRICT</t>
  </si>
  <si>
    <t>00313</t>
  </si>
  <si>
    <t>POLK COUNTY RANGERS</t>
  </si>
  <si>
    <t>00331</t>
  </si>
  <si>
    <t>BATTLE CREEK COMMUNITY AMBULANCE</t>
  </si>
  <si>
    <t>00348</t>
  </si>
  <si>
    <t>STATE - PUB DEF - PROTECTION OCCUPATIONS</t>
  </si>
  <si>
    <t>01201</t>
  </si>
  <si>
    <t>ADAIR COUNTY</t>
  </si>
  <si>
    <t>01204</t>
  </si>
  <si>
    <t>ADAIR COUNTY HEALTH SYSTEM</t>
  </si>
  <si>
    <t>01301</t>
  </si>
  <si>
    <t>CITY OF FONTANELLE</t>
  </si>
  <si>
    <t>01302</t>
  </si>
  <si>
    <t>CITY OF GREENFIELD</t>
  </si>
  <si>
    <t>01306</t>
  </si>
  <si>
    <t>CITY OF ADAIR</t>
  </si>
  <si>
    <t>02201</t>
  </si>
  <si>
    <t>ADAMS COUNTY</t>
  </si>
  <si>
    <t>03201</t>
  </si>
  <si>
    <t>ALLAMAKEE COUNTY</t>
  </si>
  <si>
    <t>03303</t>
  </si>
  <si>
    <t>CITY OF NEW ALBIN</t>
  </si>
  <si>
    <t>03304</t>
  </si>
  <si>
    <t>CITY OF LANSING</t>
  </si>
  <si>
    <t>03306</t>
  </si>
  <si>
    <t>CITY OF POSTVILLE</t>
  </si>
  <si>
    <t>03312</t>
  </si>
  <si>
    <t>VETERAN'S MEMORIAL HOSPITAL</t>
  </si>
  <si>
    <t>03313</t>
  </si>
  <si>
    <t>WAUKON POLICE DEPARTMENT</t>
  </si>
  <si>
    <t>04201</t>
  </si>
  <si>
    <t>APPANOOSE COUNTY</t>
  </si>
  <si>
    <t>04301</t>
  </si>
  <si>
    <t>CITY OF CENTERVILLE</t>
  </si>
  <si>
    <t>04304</t>
  </si>
  <si>
    <t>CITY OF MOULTON</t>
  </si>
  <si>
    <t>05201</t>
  </si>
  <si>
    <t>AUDUBON COUNTY</t>
  </si>
  <si>
    <t>05301</t>
  </si>
  <si>
    <t>CITY OF EXIRA</t>
  </si>
  <si>
    <t>05308</t>
  </si>
  <si>
    <t>AUDUBON POLICE DEPT</t>
  </si>
  <si>
    <t>06201</t>
  </si>
  <si>
    <t>BENTON COUNTY</t>
  </si>
  <si>
    <t>06301</t>
  </si>
  <si>
    <t>CITY OF VINTON</t>
  </si>
  <si>
    <t>06302</t>
  </si>
  <si>
    <t>CITY OF BELLE PLAINE</t>
  </si>
  <si>
    <t>06314</t>
  </si>
  <si>
    <t>CITY OF SHELLSBURG</t>
  </si>
  <si>
    <t>06315</t>
  </si>
  <si>
    <t>CITY OF URBANA</t>
  </si>
  <si>
    <t>07201</t>
  </si>
  <si>
    <t>BLACK HAWK COUNTY</t>
  </si>
  <si>
    <t>07302</t>
  </si>
  <si>
    <t>CITY OF CEDAR FALLS</t>
  </si>
  <si>
    <t>07304</t>
  </si>
  <si>
    <t>CITY OF GILBERTVILLE</t>
  </si>
  <si>
    <t>07306</t>
  </si>
  <si>
    <t>CITY OF DUNKERTON</t>
  </si>
  <si>
    <t>07311</t>
  </si>
  <si>
    <t>CITY OF LA PORTE CITY</t>
  </si>
  <si>
    <t>07319</t>
  </si>
  <si>
    <t>CITY OF EVANSDALE</t>
  </si>
  <si>
    <t>07334</t>
  </si>
  <si>
    <t>HUDSON POLICE DEPARTMENT</t>
  </si>
  <si>
    <t>08201</t>
  </si>
  <si>
    <t>BOONE COUNTY</t>
  </si>
  <si>
    <t>08204</t>
  </si>
  <si>
    <t>BOONE COUNTY HOSPITAL</t>
  </si>
  <si>
    <t>08301</t>
  </si>
  <si>
    <t>CITY OF BOONE</t>
  </si>
  <si>
    <t>08302</t>
  </si>
  <si>
    <t>CITY OF OGDEN</t>
  </si>
  <si>
    <t>08303</t>
  </si>
  <si>
    <t>CITY OF MADRID</t>
  </si>
  <si>
    <t>09201</t>
  </si>
  <si>
    <t>BREMER COUNTY</t>
  </si>
  <si>
    <t>09304</t>
  </si>
  <si>
    <t>CITY OF TRIPOLI</t>
  </si>
  <si>
    <t>09305</t>
  </si>
  <si>
    <t>CITY OF JANESVILLE</t>
  </si>
  <si>
    <t>09318</t>
  </si>
  <si>
    <t>WAVERLY HEALTH CENTER</t>
  </si>
  <si>
    <t>09319</t>
  </si>
  <si>
    <t>DENVER POLICE DEPARTMENT</t>
  </si>
  <si>
    <t>09322</t>
  </si>
  <si>
    <t>READLYN POLICE DEPT</t>
  </si>
  <si>
    <t>09324</t>
  </si>
  <si>
    <t>SUMNER POLICE DEPARTMENT</t>
  </si>
  <si>
    <t>10201</t>
  </si>
  <si>
    <t>BUCHANAN COUNTY</t>
  </si>
  <si>
    <t>10301</t>
  </si>
  <si>
    <t>CITY OF FAIRBANK</t>
  </si>
  <si>
    <t>10302</t>
  </si>
  <si>
    <t>CITY OF INDEPENDENCE</t>
  </si>
  <si>
    <t>10303</t>
  </si>
  <si>
    <t>CITY OF JESUP</t>
  </si>
  <si>
    <t>10306</t>
  </si>
  <si>
    <t>CITY OF LAMONT</t>
  </si>
  <si>
    <t>10312</t>
  </si>
  <si>
    <t>CITY OF STANLEY</t>
  </si>
  <si>
    <t>11201</t>
  </si>
  <si>
    <t>BUENA VISTA COUNTY</t>
  </si>
  <si>
    <t>11204</t>
  </si>
  <si>
    <t>BUENA VISTA REGIONAL MEDICAL CENTER</t>
  </si>
  <si>
    <t>11301</t>
  </si>
  <si>
    <t>CITY OF SIOUX RAPIDS</t>
  </si>
  <si>
    <t>11302</t>
  </si>
  <si>
    <t>CITY OF NEWELL</t>
  </si>
  <si>
    <t>11303</t>
  </si>
  <si>
    <t>CITY OF MARATHON</t>
  </si>
  <si>
    <t>11307</t>
  </si>
  <si>
    <t>CITY OF STORM LAKE</t>
  </si>
  <si>
    <t>12201</t>
  </si>
  <si>
    <t>BUTLER COUNTY</t>
  </si>
  <si>
    <t>12302</t>
  </si>
  <si>
    <t>CITY OF PARKERSBURG</t>
  </si>
  <si>
    <t>12303</t>
  </si>
  <si>
    <t>CITY OF SHELL ROCK</t>
  </si>
  <si>
    <t>12305</t>
  </si>
  <si>
    <t>CITY OF CLARKSVILLE</t>
  </si>
  <si>
    <t>12310</t>
  </si>
  <si>
    <t>CITY OF APLINGTON</t>
  </si>
  <si>
    <t>12321</t>
  </si>
  <si>
    <t>CITY OF BRISTOW</t>
  </si>
  <si>
    <t>13201</t>
  </si>
  <si>
    <t>CALHOUN COUNTY</t>
  </si>
  <si>
    <t>13301</t>
  </si>
  <si>
    <t>CITY OF ROCKWELL CITY</t>
  </si>
  <si>
    <t>13303</t>
  </si>
  <si>
    <t>CITY OF LAKE CITY</t>
  </si>
  <si>
    <t>13307</t>
  </si>
  <si>
    <t>CITY OF POMEROY</t>
  </si>
  <si>
    <t>13309</t>
  </si>
  <si>
    <t>CITY OF FARNHAMVILLE</t>
  </si>
  <si>
    <t>13323</t>
  </si>
  <si>
    <t>MANSON POLICE DEPT</t>
  </si>
  <si>
    <t>14201</t>
  </si>
  <si>
    <t>CARROLL COUNTY</t>
  </si>
  <si>
    <t>14308</t>
  </si>
  <si>
    <t>CITY OF MANNING</t>
  </si>
  <si>
    <t>14309</t>
  </si>
  <si>
    <t>CITY OF COON RAPIDS</t>
  </si>
  <si>
    <t>15201</t>
  </si>
  <si>
    <t>CASS COUNTY</t>
  </si>
  <si>
    <t>15302</t>
  </si>
  <si>
    <t>CITY OF ATLANTIC</t>
  </si>
  <si>
    <t>15305</t>
  </si>
  <si>
    <t>CITY OF ANITA</t>
  </si>
  <si>
    <t>16201</t>
  </si>
  <si>
    <t>CEDAR COUNTY</t>
  </si>
  <si>
    <t>16303</t>
  </si>
  <si>
    <t>CITY OF TIPTON</t>
  </si>
  <si>
    <t>16304</t>
  </si>
  <si>
    <t>CITY OF WEST BRANCH</t>
  </si>
  <si>
    <t>16305</t>
  </si>
  <si>
    <t>CITY OF DURANT</t>
  </si>
  <si>
    <t>16306</t>
  </si>
  <si>
    <t>CITY OF MECHANICSVILLE</t>
  </si>
  <si>
    <t>16318</t>
  </si>
  <si>
    <t>CITY OF CLARENCE-POLICE DEPT.</t>
  </si>
  <si>
    <t>17201</t>
  </si>
  <si>
    <t>CERRO GORDO COUNTY</t>
  </si>
  <si>
    <t>17303</t>
  </si>
  <si>
    <t>CITY OF CLEAR LAKE</t>
  </si>
  <si>
    <t>17305</t>
  </si>
  <si>
    <t>CITY OF THORNTON</t>
  </si>
  <si>
    <t>17308</t>
  </si>
  <si>
    <t>CITY OF ROCKWELL</t>
  </si>
  <si>
    <t>18201</t>
  </si>
  <si>
    <t>CHEROKEE COUNTY</t>
  </si>
  <si>
    <t>18302</t>
  </si>
  <si>
    <t>CITY OF CHEROKEE</t>
  </si>
  <si>
    <t>18306</t>
  </si>
  <si>
    <t>CITY OF MARCUS</t>
  </si>
  <si>
    <t>18309</t>
  </si>
  <si>
    <t>CITY OF AURELIA</t>
  </si>
  <si>
    <t>19201</t>
  </si>
  <si>
    <t>CHICKASAW COUNTY</t>
  </si>
  <si>
    <t>19303</t>
  </si>
  <si>
    <t>CITY OF NASHUA</t>
  </si>
  <si>
    <t>19304</t>
  </si>
  <si>
    <t>CITY OF NEW HAMPTON</t>
  </si>
  <si>
    <t>20201</t>
  </si>
  <si>
    <t>CLARKE COUNTY</t>
  </si>
  <si>
    <t>20204</t>
  </si>
  <si>
    <t>CLARKE COUNTY HOSPITAL</t>
  </si>
  <si>
    <t>20301</t>
  </si>
  <si>
    <t>CITY OF OSCEOLA</t>
  </si>
  <si>
    <t>21201</t>
  </si>
  <si>
    <t>CLAY COUNTY</t>
  </si>
  <si>
    <t>21301</t>
  </si>
  <si>
    <t>CITY OF EVERLY</t>
  </si>
  <si>
    <t>21302</t>
  </si>
  <si>
    <t>SPENCER HOSPITAL</t>
  </si>
  <si>
    <t>21303</t>
  </si>
  <si>
    <t>CITY OF SPENCER</t>
  </si>
  <si>
    <t>22201</t>
  </si>
  <si>
    <t>CLAYTON COUNTY</t>
  </si>
  <si>
    <t>22302</t>
  </si>
  <si>
    <t>CITY OF GUTTENBERG</t>
  </si>
  <si>
    <t>22303</t>
  </si>
  <si>
    <t>CITY OF STRAWBERRY POINT</t>
  </si>
  <si>
    <t>22306</t>
  </si>
  <si>
    <t>CITY OF ELKADER</t>
  </si>
  <si>
    <t>22308</t>
  </si>
  <si>
    <t>CITY OF MONONA</t>
  </si>
  <si>
    <t>22311</t>
  </si>
  <si>
    <t>CITY OF GARNAVILLO</t>
  </si>
  <si>
    <t>22324</t>
  </si>
  <si>
    <t>GUTTENBERG MUNIC HOSP</t>
  </si>
  <si>
    <t>22331</t>
  </si>
  <si>
    <t>STRAWBERRY POINT POLICE DEPT</t>
  </si>
  <si>
    <t>23201</t>
  </si>
  <si>
    <t>CLINTON COUNTY</t>
  </si>
  <si>
    <t>23303</t>
  </si>
  <si>
    <t>CITY OF DEWITT</t>
  </si>
  <si>
    <t>24201</t>
  </si>
  <si>
    <t>CRAWFORD COUNTY</t>
  </si>
  <si>
    <t>24204</t>
  </si>
  <si>
    <t>CRAWFORD COUNTY MEMORIAL HOSPITAL</t>
  </si>
  <si>
    <t>24303</t>
  </si>
  <si>
    <t>CITY OF MANILLA</t>
  </si>
  <si>
    <t>24305</t>
  </si>
  <si>
    <t>CITY OF CHARTER OAK</t>
  </si>
  <si>
    <t>24320</t>
  </si>
  <si>
    <t>DENISON POLICE DEPARTMENT</t>
  </si>
  <si>
    <t>25201</t>
  </si>
  <si>
    <t>DALLAS COUNTY</t>
  </si>
  <si>
    <t>25301</t>
  </si>
  <si>
    <t>CITY OF WOODWARD</t>
  </si>
  <si>
    <t>25303</t>
  </si>
  <si>
    <t>CITY OF MINBURN</t>
  </si>
  <si>
    <t>25305</t>
  </si>
  <si>
    <t>CITY OF VAN METER</t>
  </si>
  <si>
    <t>25306</t>
  </si>
  <si>
    <t>CITY OF DALLAS CENTER</t>
  </si>
  <si>
    <t>25308</t>
  </si>
  <si>
    <t>CITY OF PERRY</t>
  </si>
  <si>
    <t>25312</t>
  </si>
  <si>
    <t>CITY OF ADEL</t>
  </si>
  <si>
    <t>25314</t>
  </si>
  <si>
    <t>CITY OF GRANGER</t>
  </si>
  <si>
    <t>25318</t>
  </si>
  <si>
    <t>CITY OF DE SOTO</t>
  </si>
  <si>
    <t>25320</t>
  </si>
  <si>
    <t>CITY OF BOUTON</t>
  </si>
  <si>
    <t>25327</t>
  </si>
  <si>
    <t>DALLAS CENTER POLICE DEPARTMENT</t>
  </si>
  <si>
    <t>25334</t>
  </si>
  <si>
    <t>WAUKEE POLICE DEPARTMENT</t>
  </si>
  <si>
    <t>26201</t>
  </si>
  <si>
    <t>DAVIS COUNTY</t>
  </si>
  <si>
    <t>26203</t>
  </si>
  <si>
    <t>DAVIS COUNTY HOSPITAL</t>
  </si>
  <si>
    <t>26301</t>
  </si>
  <si>
    <t>CITY OF BLOOMFIELD</t>
  </si>
  <si>
    <t>27201</t>
  </si>
  <si>
    <t>DECATUR COUNTY</t>
  </si>
  <si>
    <t>27204</t>
  </si>
  <si>
    <t>DECATUR COUNTY HOSPITAL</t>
  </si>
  <si>
    <t>27302</t>
  </si>
  <si>
    <t>CITY OF LEON</t>
  </si>
  <si>
    <t>27318</t>
  </si>
  <si>
    <t>LAMONI POLICE DEPARTMENT</t>
  </si>
  <si>
    <t>28201</t>
  </si>
  <si>
    <t>DELAWARE COUNTY</t>
  </si>
  <si>
    <t>28204</t>
  </si>
  <si>
    <t>REGIONAL MEDICAL CENTER</t>
  </si>
  <si>
    <t>28301</t>
  </si>
  <si>
    <t>CITY OF EDGEWOOD</t>
  </si>
  <si>
    <t>28304</t>
  </si>
  <si>
    <t>CITY OF MANCHESTER</t>
  </si>
  <si>
    <t>28309</t>
  </si>
  <si>
    <t>CITY OF DELHI</t>
  </si>
  <si>
    <t>29201</t>
  </si>
  <si>
    <t>DES MOINES COUNTY</t>
  </si>
  <si>
    <t>29305</t>
  </si>
  <si>
    <t>CITY OF WEST BURLINGTON</t>
  </si>
  <si>
    <t>29306</t>
  </si>
  <si>
    <t>CITY OF DANVILLE</t>
  </si>
  <si>
    <t>30201</t>
  </si>
  <si>
    <t>DICKINSON COUNTY</t>
  </si>
  <si>
    <t>30204</t>
  </si>
  <si>
    <t>LAKES REGIONAL HEALTHCARE</t>
  </si>
  <si>
    <t>30301</t>
  </si>
  <si>
    <t>CITY OF SPIRIT LAKE</t>
  </si>
  <si>
    <t>30302</t>
  </si>
  <si>
    <t>CITY OF ARNOLDS PARK</t>
  </si>
  <si>
    <t>30306</t>
  </si>
  <si>
    <t>CITY OF OKOBOJI</t>
  </si>
  <si>
    <t>30307</t>
  </si>
  <si>
    <t>CITY OF MILFORD</t>
  </si>
  <si>
    <t>30320</t>
  </si>
  <si>
    <t>LAKE PARK POLICE DEPT</t>
  </si>
  <si>
    <t>31201</t>
  </si>
  <si>
    <t>DUBUQUE COUNTY</t>
  </si>
  <si>
    <t>31301</t>
  </si>
  <si>
    <t>CITY OF CASCADE</t>
  </si>
  <si>
    <t>31303</t>
  </si>
  <si>
    <t>CITY OF FARLEY</t>
  </si>
  <si>
    <t>31306</t>
  </si>
  <si>
    <t>CITY OF DYERSVILLE</t>
  </si>
  <si>
    <t>31307</t>
  </si>
  <si>
    <t>CITY OF EPWORTH</t>
  </si>
  <si>
    <t>31308</t>
  </si>
  <si>
    <t>CITY OF NEW VIENNA</t>
  </si>
  <si>
    <t>31311</t>
  </si>
  <si>
    <t>CITY OF PEOSTA</t>
  </si>
  <si>
    <t>31319</t>
  </si>
  <si>
    <t>CITY OF ASBURY</t>
  </si>
  <si>
    <t>32201</t>
  </si>
  <si>
    <t>EMMET COUNTY</t>
  </si>
  <si>
    <t>32301</t>
  </si>
  <si>
    <t>CITY OF ARMSTRONG</t>
  </si>
  <si>
    <t>32303</t>
  </si>
  <si>
    <t>CITY OF ESTHERVILLE</t>
  </si>
  <si>
    <t>33201</t>
  </si>
  <si>
    <t>FAYETTE COUNTY</t>
  </si>
  <si>
    <t>33301</t>
  </si>
  <si>
    <t>CITY OF OELWEIN</t>
  </si>
  <si>
    <t>33302</t>
  </si>
  <si>
    <t>CITY OF WEST UNION</t>
  </si>
  <si>
    <t>33305</t>
  </si>
  <si>
    <t>CITY OF FAYETTE</t>
  </si>
  <si>
    <t>33306</t>
  </si>
  <si>
    <t>CITY OF CLERMONT</t>
  </si>
  <si>
    <t>34201</t>
  </si>
  <si>
    <t>FLOYD COUNTY</t>
  </si>
  <si>
    <t>34305</t>
  </si>
  <si>
    <t>CITY OF NORA SPRINGS</t>
  </si>
  <si>
    <t>35205</t>
  </si>
  <si>
    <t>FRANKLIN GEN HOSP</t>
  </si>
  <si>
    <t>35301</t>
  </si>
  <si>
    <t>CITY OF HAMPTON</t>
  </si>
  <si>
    <t>35309</t>
  </si>
  <si>
    <t>CITY OF SHEFFIELD</t>
  </si>
  <si>
    <t>35311</t>
  </si>
  <si>
    <t>CITY OF HANSELL</t>
  </si>
  <si>
    <t>35315</t>
  </si>
  <si>
    <t>HAMPTON POLICE DEPT</t>
  </si>
  <si>
    <t>36201</t>
  </si>
  <si>
    <t>FREMONT COUNTY</t>
  </si>
  <si>
    <t>36303</t>
  </si>
  <si>
    <t>CITY OF SIDNEY</t>
  </si>
  <si>
    <t>36306</t>
  </si>
  <si>
    <t>CITY OF TABOR</t>
  </si>
  <si>
    <t>37201</t>
  </si>
  <si>
    <t>GREENE COUNTY</t>
  </si>
  <si>
    <t>37303</t>
  </si>
  <si>
    <t>CITY OF JEFFERSON</t>
  </si>
  <si>
    <t>38201</t>
  </si>
  <si>
    <t>GRUNDY COUNTY</t>
  </si>
  <si>
    <t>38303</t>
  </si>
  <si>
    <t>CITY OF GRUNDY CENTER</t>
  </si>
  <si>
    <t>39201</t>
  </si>
  <si>
    <t>GUTHRIE COUNTY</t>
  </si>
  <si>
    <t>39301</t>
  </si>
  <si>
    <t>CITY OF PANORA</t>
  </si>
  <si>
    <t>39302</t>
  </si>
  <si>
    <t>CITY OF GUTHRIE CTR</t>
  </si>
  <si>
    <t>39303</t>
  </si>
  <si>
    <t>CITY OF STUART</t>
  </si>
  <si>
    <t>40201</t>
  </si>
  <si>
    <t>HAMILTON COUNTY</t>
  </si>
  <si>
    <t>40202</t>
  </si>
  <si>
    <t>HAMILTON HOSPITAL</t>
  </si>
  <si>
    <t>40302</t>
  </si>
  <si>
    <t>CITY OF WEBSTER CITY</t>
  </si>
  <si>
    <t>40303</t>
  </si>
  <si>
    <t>CITY OF STRATFORD</t>
  </si>
  <si>
    <t>40304</t>
  </si>
  <si>
    <t>CITY OF JEWELL</t>
  </si>
  <si>
    <t>40307</t>
  </si>
  <si>
    <t>CITY OF BLAIRSBURG</t>
  </si>
  <si>
    <t>40308</t>
  </si>
  <si>
    <t>CITY OF WILLIAMS</t>
  </si>
  <si>
    <t>41201</t>
  </si>
  <si>
    <t>HANCOCK COUNTY</t>
  </si>
  <si>
    <t>41302</t>
  </si>
  <si>
    <t>CITY OF BRITT</t>
  </si>
  <si>
    <t>41303</t>
  </si>
  <si>
    <t>CITY OF GARNER</t>
  </si>
  <si>
    <t>41305</t>
  </si>
  <si>
    <t>CITY OF KANAWHA</t>
  </si>
  <si>
    <t>42201</t>
  </si>
  <si>
    <t>HARDIN COUNTY</t>
  </si>
  <si>
    <t>42302</t>
  </si>
  <si>
    <t>CITY OF ACKLEY</t>
  </si>
  <si>
    <t>42303</t>
  </si>
  <si>
    <t>CITY OF ELDORA</t>
  </si>
  <si>
    <t>42315</t>
  </si>
  <si>
    <t>CITY OF HUBBARD</t>
  </si>
  <si>
    <t>42332</t>
  </si>
  <si>
    <t>IOWA FALLS POLICE DEPARTMENT</t>
  </si>
  <si>
    <t>43201</t>
  </si>
  <si>
    <t>HARRISON COUNTY</t>
  </si>
  <si>
    <t>43301</t>
  </si>
  <si>
    <t>CITY OF MISSOURI VALLEY</t>
  </si>
  <si>
    <t>43303</t>
  </si>
  <si>
    <t>CITY OF WOODBINE</t>
  </si>
  <si>
    <t>43305</t>
  </si>
  <si>
    <t>CITY OF DUNLAP</t>
  </si>
  <si>
    <t>43306</t>
  </si>
  <si>
    <t>CITY OF LOGAN</t>
  </si>
  <si>
    <t>44201</t>
  </si>
  <si>
    <t>HENRY COUNTY</t>
  </si>
  <si>
    <t>44204</t>
  </si>
  <si>
    <t>HENRY COUNTY HEALTH CENTER</t>
  </si>
  <si>
    <t>44301</t>
  </si>
  <si>
    <t>CITY OF MOUNT PLEASANT</t>
  </si>
  <si>
    <t>44302</t>
  </si>
  <si>
    <t>CITY OF WINFIELD</t>
  </si>
  <si>
    <t>44306</t>
  </si>
  <si>
    <t>CITY OF WAYLAND</t>
  </si>
  <si>
    <t>44316</t>
  </si>
  <si>
    <t>NEW LONDON POLICE DEPT</t>
  </si>
  <si>
    <t>45201</t>
  </si>
  <si>
    <t>HOWARD COUNTY</t>
  </si>
  <si>
    <t>45205</t>
  </si>
  <si>
    <t>REGIONAL HEALTH SERVICES OF HOWARD CO</t>
  </si>
  <si>
    <t>45302</t>
  </si>
  <si>
    <t>CITY OF CRESCO</t>
  </si>
  <si>
    <t>46201</t>
  </si>
  <si>
    <t>HUMBOLDT COUNTY</t>
  </si>
  <si>
    <t>46205</t>
  </si>
  <si>
    <t>HUMBOLDT COUNTY MEMORIAL HOSPITAL</t>
  </si>
  <si>
    <t>46301</t>
  </si>
  <si>
    <t>CITY OF RENWICK</t>
  </si>
  <si>
    <t>46302</t>
  </si>
  <si>
    <t>CITY OF HUMBOLDT</t>
  </si>
  <si>
    <t>47201</t>
  </si>
  <si>
    <t>IDA COUNTY</t>
  </si>
  <si>
    <t>48201</t>
  </si>
  <si>
    <t>IOWA COUNTY</t>
  </si>
  <si>
    <t>48303</t>
  </si>
  <si>
    <t>CITY OF WILLIAMSBURG</t>
  </si>
  <si>
    <t>48305</t>
  </si>
  <si>
    <t>CITY OF MARENGO</t>
  </si>
  <si>
    <t>48310</t>
  </si>
  <si>
    <t>MARENGO MEMORIAL HOSPITAL</t>
  </si>
  <si>
    <t>49201</t>
  </si>
  <si>
    <t>JACKSON COUNTY</t>
  </si>
  <si>
    <t>49202</t>
  </si>
  <si>
    <t>JACKSON COUNTY REGIONAL HEALTH CENTER</t>
  </si>
  <si>
    <t>49301</t>
  </si>
  <si>
    <t>CITY OF MAQUOKETA</t>
  </si>
  <si>
    <t>49303</t>
  </si>
  <si>
    <t>CITY OF PRESTON</t>
  </si>
  <si>
    <t>49304</t>
  </si>
  <si>
    <t>CITY OF BELLEVUE</t>
  </si>
  <si>
    <t>49321</t>
  </si>
  <si>
    <t>SABULA POLICE DEPT</t>
  </si>
  <si>
    <t>49325</t>
  </si>
  <si>
    <t>ANDREW POLICE DEPT.</t>
  </si>
  <si>
    <t>50201</t>
  </si>
  <si>
    <t>JASPER COUNTY</t>
  </si>
  <si>
    <t>50301</t>
  </si>
  <si>
    <t>CITY OF COLFAX</t>
  </si>
  <si>
    <t>50303</t>
  </si>
  <si>
    <t>CITY OF NEWTON</t>
  </si>
  <si>
    <t>50307</t>
  </si>
  <si>
    <t>CITY OF MONROE</t>
  </si>
  <si>
    <t>50310</t>
  </si>
  <si>
    <t>CITY OF PRAIRIE CITY</t>
  </si>
  <si>
    <t>50312</t>
  </si>
  <si>
    <t>CITY OF BAXTER</t>
  </si>
  <si>
    <t>51201</t>
  </si>
  <si>
    <t>JEFFERSON COUNTY</t>
  </si>
  <si>
    <t>51301</t>
  </si>
  <si>
    <t>CITY OF FAIRFIELD</t>
  </si>
  <si>
    <t>52201</t>
  </si>
  <si>
    <t>JOHNSON COUNTY</t>
  </si>
  <si>
    <t>52303</t>
  </si>
  <si>
    <t>CITY OF CORALVILLE</t>
  </si>
  <si>
    <t>52310</t>
  </si>
  <si>
    <t>CITY OF HILLS</t>
  </si>
  <si>
    <t>52315</t>
  </si>
  <si>
    <t>CITY OF NORTH LIBERTY</t>
  </si>
  <si>
    <t>52319</t>
  </si>
  <si>
    <t>UNIVERSITY HEIGHTS POLICE DEPT</t>
  </si>
  <si>
    <t>53201</t>
  </si>
  <si>
    <t>JONES COUNTY</t>
  </si>
  <si>
    <t>53305</t>
  </si>
  <si>
    <t>CITY OF MONTICELLO</t>
  </si>
  <si>
    <t>53320</t>
  </si>
  <si>
    <t>ANAMOSA POLICE DEPT</t>
  </si>
  <si>
    <t>54201</t>
  </si>
  <si>
    <t>KEOKUK COUNTY</t>
  </si>
  <si>
    <t>54205</t>
  </si>
  <si>
    <t>KEOKUK COUNTY HEALTH CENTER</t>
  </si>
  <si>
    <t>54301</t>
  </si>
  <si>
    <t>CITY OF SIGOURNEY</t>
  </si>
  <si>
    <t>54304</t>
  </si>
  <si>
    <t>CITY OF KEOTA</t>
  </si>
  <si>
    <t>54307</t>
  </si>
  <si>
    <t>CITY OF RICHLAND</t>
  </si>
  <si>
    <t>55201</t>
  </si>
  <si>
    <t>KOSSUTH COUNTY</t>
  </si>
  <si>
    <t>55306</t>
  </si>
  <si>
    <t>CITY OF BANCROFT</t>
  </si>
  <si>
    <t>55309</t>
  </si>
  <si>
    <t>CITY OF BURT</t>
  </si>
  <si>
    <t>55322</t>
  </si>
  <si>
    <t>ALGONA POLICE DEPARTMENT</t>
  </si>
  <si>
    <t>56201</t>
  </si>
  <si>
    <t>LEE COUNTY</t>
  </si>
  <si>
    <t>56323</t>
  </si>
  <si>
    <t>DONNELLSON POLICE DEPARTMENT</t>
  </si>
  <si>
    <t>57202</t>
  </si>
  <si>
    <t>LINN COUNTY</t>
  </si>
  <si>
    <t>57301</t>
  </si>
  <si>
    <t>CITY OF CEDAR RAPIDS</t>
  </si>
  <si>
    <t>57304</t>
  </si>
  <si>
    <t>CITY OF LISBON</t>
  </si>
  <si>
    <t>57305</t>
  </si>
  <si>
    <t>CITY OF MOUNT VERNON</t>
  </si>
  <si>
    <t>57308</t>
  </si>
  <si>
    <t>CITY OF MARION</t>
  </si>
  <si>
    <t>57317</t>
  </si>
  <si>
    <t>CITY OF ROBINS</t>
  </si>
  <si>
    <t>57319</t>
  </si>
  <si>
    <t>CITY OF HIAWATHA</t>
  </si>
  <si>
    <t>57323</t>
  </si>
  <si>
    <t>CITY OF FAIRFAX</t>
  </si>
  <si>
    <t>58201</t>
  </si>
  <si>
    <t>LOUISA COUNTY</t>
  </si>
  <si>
    <t>58301</t>
  </si>
  <si>
    <t>CITY OF WAPELLO</t>
  </si>
  <si>
    <t>58316</t>
  </si>
  <si>
    <t>COLUMBUS JUNCTION POLICE DEPT</t>
  </si>
  <si>
    <t>59201</t>
  </si>
  <si>
    <t>LUCAS COUNTY</t>
  </si>
  <si>
    <t>59204</t>
  </si>
  <si>
    <t>LUCAS COUNTY HEALTH CENTER</t>
  </si>
  <si>
    <t>59301</t>
  </si>
  <si>
    <t>CITY OF RUSSELL</t>
  </si>
  <si>
    <t>59311</t>
  </si>
  <si>
    <t>CHARITON POLICE DEPT</t>
  </si>
  <si>
    <t>60201</t>
  </si>
  <si>
    <t>LYON COUNTY</t>
  </si>
  <si>
    <t>60307</t>
  </si>
  <si>
    <t>CITY OF ROCK RAPIDS</t>
  </si>
  <si>
    <t>61201</t>
  </si>
  <si>
    <t>MADISON COUNTY</t>
  </si>
  <si>
    <t>61204</t>
  </si>
  <si>
    <t>MADISON COUNTY MEMORIAL HOSPITAL</t>
  </si>
  <si>
    <t>61301</t>
  </si>
  <si>
    <t>CITY OF WINTERSET</t>
  </si>
  <si>
    <t>61317</t>
  </si>
  <si>
    <t>EARLHAM POLICE DEPT</t>
  </si>
  <si>
    <t>62201</t>
  </si>
  <si>
    <t>MAHASKA COUNTY</t>
  </si>
  <si>
    <t>62204</t>
  </si>
  <si>
    <t>MAHASKA HEALTH PARTNERSHIP</t>
  </si>
  <si>
    <t>62302</t>
  </si>
  <si>
    <t>CITY OF OSKALOOSA</t>
  </si>
  <si>
    <t>62311</t>
  </si>
  <si>
    <t>NEW SHARON POLICE DEPT</t>
  </si>
  <si>
    <t>63201</t>
  </si>
  <si>
    <t>MARION COUNTY</t>
  </si>
  <si>
    <t>63301</t>
  </si>
  <si>
    <t>CITY OF KNOXVILLE</t>
  </si>
  <si>
    <t>63306</t>
  </si>
  <si>
    <t>CITY OF PLEASANTVILLE</t>
  </si>
  <si>
    <t>63321</t>
  </si>
  <si>
    <t>CITY OF MELCHER-DALLAS</t>
  </si>
  <si>
    <t>64201</t>
  </si>
  <si>
    <t>MARSHALL COUNTY</t>
  </si>
  <si>
    <t>64302</t>
  </si>
  <si>
    <t>CITY OF STATE CENTER</t>
  </si>
  <si>
    <t>64306</t>
  </si>
  <si>
    <t>CITY OF MELBOURNE</t>
  </si>
  <si>
    <t>65201</t>
  </si>
  <si>
    <t>MILLS COUNTY</t>
  </si>
  <si>
    <t>65301</t>
  </si>
  <si>
    <t>CITY OF GLENWOOD</t>
  </si>
  <si>
    <t>66201</t>
  </si>
  <si>
    <t>MITCHELL COUNTY</t>
  </si>
  <si>
    <t>66203</t>
  </si>
  <si>
    <t>MITCHELL COUNTY REGIONAL HEALTH CENTER</t>
  </si>
  <si>
    <t>66301</t>
  </si>
  <si>
    <t>CITY OF OSAGE</t>
  </si>
  <si>
    <t>66303</t>
  </si>
  <si>
    <t>CITY OF RICEVILLE</t>
  </si>
  <si>
    <t>66306</t>
  </si>
  <si>
    <t>CITY OF STACYVILLE</t>
  </si>
  <si>
    <t>66307</t>
  </si>
  <si>
    <t>CITY OF SAINT ANSGAR</t>
  </si>
  <si>
    <t>67201</t>
  </si>
  <si>
    <t>MONONA COUNTY</t>
  </si>
  <si>
    <t>67301</t>
  </si>
  <si>
    <t>CITY OF ONAWA</t>
  </si>
  <si>
    <t>67302</t>
  </si>
  <si>
    <t>CITY OF MAPLETON</t>
  </si>
  <si>
    <t>67304</t>
  </si>
  <si>
    <t>CITY OF WHITING</t>
  </si>
  <si>
    <t>67312</t>
  </si>
  <si>
    <t>CITY OF BLENCOE</t>
  </si>
  <si>
    <t>68201</t>
  </si>
  <si>
    <t>MONROE COUNTY</t>
  </si>
  <si>
    <t>68204</t>
  </si>
  <si>
    <t>MONROE COUNTY HOSPITAL</t>
  </si>
  <si>
    <t>68301</t>
  </si>
  <si>
    <t>CITY OF ALBIA</t>
  </si>
  <si>
    <t>69201</t>
  </si>
  <si>
    <t>MONTGOMERY COUNTY</t>
  </si>
  <si>
    <t>69301</t>
  </si>
  <si>
    <t>CITY OF RED OAK</t>
  </si>
  <si>
    <t>70201</t>
  </si>
  <si>
    <t>MUSCATINE COUNTY</t>
  </si>
  <si>
    <t>70302</t>
  </si>
  <si>
    <t>CITY OF WILTON</t>
  </si>
  <si>
    <t>70303</t>
  </si>
  <si>
    <t>CITY OF WEST LIBERTY</t>
  </si>
  <si>
    <t>70304</t>
  </si>
  <si>
    <t>CITY OF MUSCATINE</t>
  </si>
  <si>
    <t>70307</t>
  </si>
  <si>
    <t>CITY OF NICHOLS</t>
  </si>
  <si>
    <t>70316</t>
  </si>
  <si>
    <t>CITY OF ATALISSA</t>
  </si>
  <si>
    <t>70317</t>
  </si>
  <si>
    <t>CITY OF CONESVILLE</t>
  </si>
  <si>
    <t>71201</t>
  </si>
  <si>
    <t>O'BRIEN COUNTY</t>
  </si>
  <si>
    <t>71301</t>
  </si>
  <si>
    <t>CITY OF PRIMGHAR</t>
  </si>
  <si>
    <t>71306</t>
  </si>
  <si>
    <t>CITY OF PAULLINA</t>
  </si>
  <si>
    <t>71322</t>
  </si>
  <si>
    <t>SHELDON POLICE DEPARTMENT</t>
  </si>
  <si>
    <t>71323</t>
  </si>
  <si>
    <t>HARTLEY POLICE DEPARTMENT</t>
  </si>
  <si>
    <t>71325</t>
  </si>
  <si>
    <t>SANBORN POLICE DEPARTMENT</t>
  </si>
  <si>
    <t>71326</t>
  </si>
  <si>
    <t>SUTHERLAND POLICE DEPARTMENT</t>
  </si>
  <si>
    <t>72201</t>
  </si>
  <si>
    <t>OSCEOLA COUNTY</t>
  </si>
  <si>
    <t>73201</t>
  </si>
  <si>
    <t>PAGE COUNTY</t>
  </si>
  <si>
    <t>73301</t>
  </si>
  <si>
    <t>CITY OF SHENANDOAH</t>
  </si>
  <si>
    <t>73303</t>
  </si>
  <si>
    <t>CLARINDA REGIONAL HEALTH CENTER</t>
  </si>
  <si>
    <t>73309</t>
  </si>
  <si>
    <t>CITY OF ESSEX</t>
  </si>
  <si>
    <t>73326</t>
  </si>
  <si>
    <t>CLARINDA POLICE DEPARTMENT</t>
  </si>
  <si>
    <t>74201</t>
  </si>
  <si>
    <t>PALO ALTO COUNTY</t>
  </si>
  <si>
    <t>74205</t>
  </si>
  <si>
    <t>PALO ALTO COUNTY HEALTH SYSTEM</t>
  </si>
  <si>
    <t>74301</t>
  </si>
  <si>
    <t>CITY OF EMMETSBURG</t>
  </si>
  <si>
    <t>74303</t>
  </si>
  <si>
    <t>CITY OF WEST BEND</t>
  </si>
  <si>
    <t>75201</t>
  </si>
  <si>
    <t>PLYMOUTH COUNTY</t>
  </si>
  <si>
    <t>75301</t>
  </si>
  <si>
    <t>CITY OF AKRON</t>
  </si>
  <si>
    <t>75302</t>
  </si>
  <si>
    <t>CITY OF REMSEN</t>
  </si>
  <si>
    <t>75304</t>
  </si>
  <si>
    <t>CITY OF KINGSLEY</t>
  </si>
  <si>
    <t>75305</t>
  </si>
  <si>
    <t>CITY OF LE MARS</t>
  </si>
  <si>
    <t>75306</t>
  </si>
  <si>
    <t>CITY OF MERRILL</t>
  </si>
  <si>
    <t>75320</t>
  </si>
  <si>
    <t>REMSEN POLICE DEPARTMENT</t>
  </si>
  <si>
    <t>75324</t>
  </si>
  <si>
    <t>HINTON POLICE DEPARTMENT</t>
  </si>
  <si>
    <t>76201</t>
  </si>
  <si>
    <t>POCAHONTAS COUNTY</t>
  </si>
  <si>
    <t>76301</t>
  </si>
  <si>
    <t>CITY OF FONDA</t>
  </si>
  <si>
    <t>76302</t>
  </si>
  <si>
    <t>CITY OF POCAHONTAS</t>
  </si>
  <si>
    <t>76303</t>
  </si>
  <si>
    <t>CITY OF ROLFE</t>
  </si>
  <si>
    <t>76304</t>
  </si>
  <si>
    <t>CITY OF GILMORE CITY</t>
  </si>
  <si>
    <t>76305</t>
  </si>
  <si>
    <t>CITY OF LAURENS</t>
  </si>
  <si>
    <t>76315</t>
  </si>
  <si>
    <t>POCAHONTAS COMMUNITY HOSPITAL</t>
  </si>
  <si>
    <t>77112</t>
  </si>
  <si>
    <t>STATE - AIRPORT FIREFIGHTERS</t>
  </si>
  <si>
    <t>77113</t>
  </si>
  <si>
    <t>STATE - CONSERVATION PEACE OFFICERS</t>
  </si>
  <si>
    <t>77114</t>
  </si>
  <si>
    <t>STATE - CORRECTIONS - PROTECTION OCCUPATIONS</t>
  </si>
  <si>
    <t>77202</t>
  </si>
  <si>
    <t>BROADLAWNS MEDICAL CENTER</t>
  </si>
  <si>
    <t>77301</t>
  </si>
  <si>
    <t>CITY OF WEST DES MOINES</t>
  </si>
  <si>
    <t>77303</t>
  </si>
  <si>
    <t>CITY OF MITCHELLVILLE</t>
  </si>
  <si>
    <t>77305</t>
  </si>
  <si>
    <t>CITY OF URBANDALE</t>
  </si>
  <si>
    <t>77308</t>
  </si>
  <si>
    <t>CITY OF GRIMES</t>
  </si>
  <si>
    <t>77309</t>
  </si>
  <si>
    <t>CITY OF ANKENY</t>
  </si>
  <si>
    <t>77310</t>
  </si>
  <si>
    <t>CITY OF BONDURANT</t>
  </si>
  <si>
    <t>77314</t>
  </si>
  <si>
    <t>CITY OF WINDSOR HEIGHTS</t>
  </si>
  <si>
    <t>77320</t>
  </si>
  <si>
    <t>CITY OF CLIVE</t>
  </si>
  <si>
    <t>77322</t>
  </si>
  <si>
    <t>CITY OF POLK CITY</t>
  </si>
  <si>
    <t>77334</t>
  </si>
  <si>
    <t>ALTOONA POLICE DEPT</t>
  </si>
  <si>
    <t>77335</t>
  </si>
  <si>
    <t>PLEASANT HILL POLICE DEPT</t>
  </si>
  <si>
    <t>77338</t>
  </si>
  <si>
    <t>JOHNSTON POLICE DEPARTMENT</t>
  </si>
  <si>
    <t>77402</t>
  </si>
  <si>
    <t>SAYLOR TOWNSHIP TRUSTEES - POLK COUNTY</t>
  </si>
  <si>
    <t>78201</t>
  </si>
  <si>
    <t>POTTAWATTAMIE COUNTY</t>
  </si>
  <si>
    <t>78305</t>
  </si>
  <si>
    <t>CITY OF CARSON</t>
  </si>
  <si>
    <t>78307</t>
  </si>
  <si>
    <t>CITY OF OAKLAND</t>
  </si>
  <si>
    <t>78311</t>
  </si>
  <si>
    <t>CITY OF AVOCA</t>
  </si>
  <si>
    <t>78313</t>
  </si>
  <si>
    <t>CITY OF CARTER LAKE</t>
  </si>
  <si>
    <t>79201</t>
  </si>
  <si>
    <t>POWESHIEK COUNTY</t>
  </si>
  <si>
    <t>79304</t>
  </si>
  <si>
    <t>CITY OF MONTEZUMA</t>
  </si>
  <si>
    <t>80201</t>
  </si>
  <si>
    <t>RINGGOLD COUNTY</t>
  </si>
  <si>
    <t>80203</t>
  </si>
  <si>
    <t>RINGGOLD COUNTY HOSPITAL</t>
  </si>
  <si>
    <t>81201</t>
  </si>
  <si>
    <t>SAC COUNTY</t>
  </si>
  <si>
    <t>81303</t>
  </si>
  <si>
    <t>CITY OF SCHALLER</t>
  </si>
  <si>
    <t>81305</t>
  </si>
  <si>
    <t>CITY OF LAKE VIEW</t>
  </si>
  <si>
    <t>81320</t>
  </si>
  <si>
    <t>SAC CITY POLICE DEPT</t>
  </si>
  <si>
    <t>82201</t>
  </si>
  <si>
    <t>SCOTT COUNTY</t>
  </si>
  <si>
    <t>82301</t>
  </si>
  <si>
    <t>CITY OF DAVENPORT</t>
  </si>
  <si>
    <t>82303</t>
  </si>
  <si>
    <t>CITY OF ELDRIDGE</t>
  </si>
  <si>
    <t>82304</t>
  </si>
  <si>
    <t>CITY OF WALCOTT</t>
  </si>
  <si>
    <t>82305</t>
  </si>
  <si>
    <t>CITY OF BUFFALO</t>
  </si>
  <si>
    <t>82309</t>
  </si>
  <si>
    <t>CITY OF PRINCETON</t>
  </si>
  <si>
    <t>82311</t>
  </si>
  <si>
    <t>CITY OF LE CLAIRE</t>
  </si>
  <si>
    <t>82312</t>
  </si>
  <si>
    <t>CITY OF LONG GROVE</t>
  </si>
  <si>
    <t>82316</t>
  </si>
  <si>
    <t>CITY OF BLUE GRASS</t>
  </si>
  <si>
    <t>82324</t>
  </si>
  <si>
    <t>CITY OF MCCAUSLAND</t>
  </si>
  <si>
    <t>83201</t>
  </si>
  <si>
    <t>SHELBY COUNTY</t>
  </si>
  <si>
    <t>83301</t>
  </si>
  <si>
    <t>CITY OF HARLAN</t>
  </si>
  <si>
    <t>84201</t>
  </si>
  <si>
    <t>SIOUX COUNTY</t>
  </si>
  <si>
    <t>84301</t>
  </si>
  <si>
    <t>CITY OF HAWARDEN</t>
  </si>
  <si>
    <t>84303</t>
  </si>
  <si>
    <t>CITY OF ROCK VALLEY</t>
  </si>
  <si>
    <t>84304</t>
  </si>
  <si>
    <t>CITY OF SIOUX CENTER</t>
  </si>
  <si>
    <t>84320</t>
  </si>
  <si>
    <t>ORANGE CITY AREA HEALTH SYSTEM</t>
  </si>
  <si>
    <t>84326</t>
  </si>
  <si>
    <t>ORANGE CITY POLICE DEPARTMENT</t>
  </si>
  <si>
    <t>85101</t>
  </si>
  <si>
    <t>DEPT OF TRANS PROTECTION OCCUPATION</t>
  </si>
  <si>
    <t>85201</t>
  </si>
  <si>
    <t>STORY COUNTY</t>
  </si>
  <si>
    <t>85204</t>
  </si>
  <si>
    <t>STORY CO MEDICAL CENTER</t>
  </si>
  <si>
    <t>85301</t>
  </si>
  <si>
    <t>CITY OF HUXLEY</t>
  </si>
  <si>
    <t>85305</t>
  </si>
  <si>
    <t>CITY OF STORY CITY</t>
  </si>
  <si>
    <t>85318</t>
  </si>
  <si>
    <t>CITY OF NEVADA</t>
  </si>
  <si>
    <t>85322</t>
  </si>
  <si>
    <t>CITY OF ROLAND</t>
  </si>
  <si>
    <t>85327</t>
  </si>
  <si>
    <t>MARY GREELEY MEDICAL CENTER</t>
  </si>
  <si>
    <t>85330</t>
  </si>
  <si>
    <t>STORY CITY POLICE DEPT</t>
  </si>
  <si>
    <t>86201</t>
  </si>
  <si>
    <t>TAMA COUNTY</t>
  </si>
  <si>
    <t>86302</t>
  </si>
  <si>
    <t>CITY OF GLADBROOK</t>
  </si>
  <si>
    <t>86303</t>
  </si>
  <si>
    <t>CITY OF TRAER</t>
  </si>
  <si>
    <t>86306</t>
  </si>
  <si>
    <t>CITY OF DYSART</t>
  </si>
  <si>
    <t>86308</t>
  </si>
  <si>
    <t>CITY OF TOLEDO</t>
  </si>
  <si>
    <t>86322</t>
  </si>
  <si>
    <t>TAMA POLICE DEPARTMENT</t>
  </si>
  <si>
    <t>87201</t>
  </si>
  <si>
    <t>TAYLOR COUNTY</t>
  </si>
  <si>
    <t>87301</t>
  </si>
  <si>
    <t>CITY OF BEDFORD</t>
  </si>
  <si>
    <t>87306</t>
  </si>
  <si>
    <t>CITY OF CLEARFIELD</t>
  </si>
  <si>
    <t>87310</t>
  </si>
  <si>
    <t>CITY OF LENOX</t>
  </si>
  <si>
    <t>87318</t>
  </si>
  <si>
    <t>BEDFORD MUNI. VOLUN. AMBULANCE SERV</t>
  </si>
  <si>
    <t>88201</t>
  </si>
  <si>
    <t>UNION COUNTY</t>
  </si>
  <si>
    <t>88204</t>
  </si>
  <si>
    <t>GREATER REGIONAL MEDICAL CENTER</t>
  </si>
  <si>
    <t>88301</t>
  </si>
  <si>
    <t>CITY OF CRESTON</t>
  </si>
  <si>
    <t>88306</t>
  </si>
  <si>
    <t>CITY OF AFTON</t>
  </si>
  <si>
    <t>89201</t>
  </si>
  <si>
    <t>VAN BUREN COUNTY</t>
  </si>
  <si>
    <t>89204</t>
  </si>
  <si>
    <t>VAN BUREN COUNTY HOSPITAL</t>
  </si>
  <si>
    <t>89301</t>
  </si>
  <si>
    <t>CITY OF FARMINGTON</t>
  </si>
  <si>
    <t>90201</t>
  </si>
  <si>
    <t>WAPELLO COUNTY</t>
  </si>
  <si>
    <t>90304</t>
  </si>
  <si>
    <t>CITY OF ELDON</t>
  </si>
  <si>
    <t>90309</t>
  </si>
  <si>
    <t>CITY OF BLAKESBURG</t>
  </si>
  <si>
    <t>91301</t>
  </si>
  <si>
    <t>CITY OF INDIANOLA</t>
  </si>
  <si>
    <t>91303</t>
  </si>
  <si>
    <t>CITY OF CARLISLE</t>
  </si>
  <si>
    <t>91307</t>
  </si>
  <si>
    <t>CITY OF NORWALK</t>
  </si>
  <si>
    <t>91311</t>
  </si>
  <si>
    <t>CITY OF HARTFORD</t>
  </si>
  <si>
    <t>92201</t>
  </si>
  <si>
    <t>WASHINGTON COUNTY</t>
  </si>
  <si>
    <t>92301</t>
  </si>
  <si>
    <t>CITY OF WASHINGTON</t>
  </si>
  <si>
    <t>93201</t>
  </si>
  <si>
    <t>WAYNE COUNTY</t>
  </si>
  <si>
    <t>93204</t>
  </si>
  <si>
    <t>WAYNE COUNTY HOSPITAL</t>
  </si>
  <si>
    <t>93301</t>
  </si>
  <si>
    <t>CITY OF CORYDON</t>
  </si>
  <si>
    <t>93302</t>
  </si>
  <si>
    <t>CITY OF SEYMOUR</t>
  </si>
  <si>
    <t>94201</t>
  </si>
  <si>
    <t>WEBSTER COUNTY</t>
  </si>
  <si>
    <t>94305</t>
  </si>
  <si>
    <t>CITY OF GOWRIE</t>
  </si>
  <si>
    <t>94307</t>
  </si>
  <si>
    <t>CITY OF DAYTON</t>
  </si>
  <si>
    <t>94314</t>
  </si>
  <si>
    <t>CITY OF OTHO</t>
  </si>
  <si>
    <t>94318</t>
  </si>
  <si>
    <t>CITY OF DUNCOMBE</t>
  </si>
  <si>
    <t>94327</t>
  </si>
  <si>
    <t>GOWRIE POLICE DEPT</t>
  </si>
  <si>
    <t>95201</t>
  </si>
  <si>
    <t>WINNEBAGO COUNTY</t>
  </si>
  <si>
    <t>95301</t>
  </si>
  <si>
    <t>CITY OF FOREST CITY</t>
  </si>
  <si>
    <t>95311</t>
  </si>
  <si>
    <t>CITY OF LAKE MILLS</t>
  </si>
  <si>
    <t>95317</t>
  </si>
  <si>
    <t>BUFFALO CENTER POLICE DEPT</t>
  </si>
  <si>
    <t>96201</t>
  </si>
  <si>
    <t>WINNESHIEK COUNTY</t>
  </si>
  <si>
    <t>96205</t>
  </si>
  <si>
    <t>WINNESHIEK MEDICAL CENTER</t>
  </si>
  <si>
    <t>96301</t>
  </si>
  <si>
    <t>CITY OF DECORAH</t>
  </si>
  <si>
    <t>96308</t>
  </si>
  <si>
    <t>CITY OF CALMAR</t>
  </si>
  <si>
    <t>97201</t>
  </si>
  <si>
    <t>WOODBURY COUNTY</t>
  </si>
  <si>
    <t>97302</t>
  </si>
  <si>
    <t>CITY OF CORRECTIONVILLE</t>
  </si>
  <si>
    <t>97309</t>
  </si>
  <si>
    <t>CITY OF SLOAN</t>
  </si>
  <si>
    <t>97321</t>
  </si>
  <si>
    <t>SERGEANT BLUFF POLICE DEPT</t>
  </si>
  <si>
    <t>97327</t>
  </si>
  <si>
    <t>MOVILLE POLICE DEPT</t>
  </si>
  <si>
    <t>98201</t>
  </si>
  <si>
    <t>WORTH COUNTY</t>
  </si>
  <si>
    <t>98302</t>
  </si>
  <si>
    <t>CITY OF MANLY</t>
  </si>
  <si>
    <t>98303</t>
  </si>
  <si>
    <t>CITY OF NORTHWOOD</t>
  </si>
  <si>
    <t>99201</t>
  </si>
  <si>
    <t>WRIGHT COUNTY</t>
  </si>
  <si>
    <t>99301</t>
  </si>
  <si>
    <t>CITY OF CLARION</t>
  </si>
  <si>
    <t>99302</t>
  </si>
  <si>
    <t>CITY OF EAGLE GROVE</t>
  </si>
  <si>
    <t>99304</t>
  </si>
  <si>
    <t>CITY OF BELMOND</t>
  </si>
  <si>
    <t>99307</t>
  </si>
  <si>
    <t>CITY OF DOWS</t>
  </si>
  <si>
    <t>99312</t>
  </si>
  <si>
    <t>IOWA SPECIALTY HOSPITAL-BELMOND</t>
  </si>
  <si>
    <t xml:space="preserve">    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</si>
</sst>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_(&quot;$&quot;* #,##0_);_(&quot;$&quot;* \(#,##0\);_(&quot;$&quot;* &quot;-&quot;??_);_(@_)"/>
    <numFmt numFmtId="167" formatCode="0.00000000"/>
  </numFmts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164" fontId="4" fillId="0" borderId="0" xfId="1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165" fontId="4" fillId="0" borderId="0" xfId="3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NumberFormat="1" applyFont="1" applyBorder="1" applyAlignment="1">
      <alignment horizontal="center" wrapText="1"/>
    </xf>
    <xf numFmtId="165" fontId="5" fillId="0" borderId="1" xfId="3" applyNumberFormat="1" applyFont="1" applyBorder="1" applyAlignment="1">
      <alignment horizontal="center" wrapText="1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164" fontId="4" fillId="2" borderId="2" xfId="1" applyNumberFormat="1" applyFont="1" applyFill="1" applyBorder="1"/>
    <xf numFmtId="165" fontId="4" fillId="0" borderId="2" xfId="3" applyNumberFormat="1" applyFont="1" applyBorder="1"/>
    <xf numFmtId="164" fontId="5" fillId="0" borderId="2" xfId="1" applyNumberFormat="1" applyFont="1" applyBorder="1"/>
    <xf numFmtId="0" fontId="4" fillId="0" borderId="0" xfId="0" applyFont="1" applyAlignment="1">
      <alignment horizontal="center"/>
    </xf>
    <xf numFmtId="166" fontId="4" fillId="0" borderId="0" xfId="2" applyNumberFormat="1" applyFont="1"/>
    <xf numFmtId="167" fontId="4" fillId="0" borderId="0" xfId="0" applyNumberFormat="1" applyFont="1"/>
    <xf numFmtId="164" fontId="4" fillId="0" borderId="0" xfId="0" applyNumberFormat="1" applyFont="1"/>
    <xf numFmtId="166" fontId="4" fillId="0" borderId="3" xfId="2" applyNumberFormat="1" applyFont="1" applyBorder="1"/>
    <xf numFmtId="165" fontId="4" fillId="0" borderId="3" xfId="3" applyNumberFormat="1" applyFont="1" applyBorder="1"/>
    <xf numFmtId="41" fontId="4" fillId="0" borderId="0" xfId="0" applyNumberFormat="1" applyFont="1"/>
  </cellXfs>
  <cellStyles count="5">
    <cellStyle name="Comma" xfId="1" builtinId="3"/>
    <cellStyle name="Comma 2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</xdr:row>
      <xdr:rowOff>38099</xdr:rowOff>
    </xdr:from>
    <xdr:to>
      <xdr:col>4</xdr:col>
      <xdr:colOff>971550</xdr:colOff>
      <xdr:row>3</xdr:row>
      <xdr:rowOff>879347</xdr:rowOff>
    </xdr:to>
    <xdr:sp macro="" textlink="">
      <xdr:nvSpPr>
        <xdr:cNvPr id="2" name="TextBox 1"/>
        <xdr:cNvSpPr txBox="1"/>
      </xdr:nvSpPr>
      <xdr:spPr>
        <a:xfrm>
          <a:off x="533400" y="38099"/>
          <a:ext cx="7115175" cy="8412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100">
              <a:latin typeface="Bookman Old Style" panose="02050604050505020204" pitchFamily="18" charset="0"/>
            </a:rPr>
            <a:t>Iowa Public Employees' Retirement System</a:t>
          </a:r>
        </a:p>
        <a:p>
          <a:pPr algn="ctr"/>
          <a:endParaRPr lang="en-US" sz="400">
            <a:latin typeface="Bookman Old Style" panose="02050604050505020204" pitchFamily="18" charset="0"/>
          </a:endParaRPr>
        </a:p>
        <a:p>
          <a:pPr algn="ctr"/>
          <a:r>
            <a:rPr lang="en-US" sz="1100">
              <a:latin typeface="Bookman Old Style" panose="02050604050505020204" pitchFamily="18" charset="0"/>
            </a:rPr>
            <a:t>Schedule of Employer Allocations and Net Pension Liability by Employer -</a:t>
          </a:r>
        </a:p>
        <a:p>
          <a:pPr algn="ctr"/>
          <a:r>
            <a:rPr lang="en-US" sz="1100" b="1" baseline="0">
              <a:latin typeface="Bookman Old Style" panose="02050604050505020204" pitchFamily="18" charset="0"/>
            </a:rPr>
            <a:t>Protection Occupation Membership </a:t>
          </a:r>
          <a:r>
            <a:rPr lang="en-US" sz="1100" b="1">
              <a:latin typeface="Bookman Old Style" panose="02050604050505020204" pitchFamily="18" charset="0"/>
            </a:rPr>
            <a:t>Group</a:t>
          </a:r>
        </a:p>
        <a:p>
          <a:pPr algn="ctr"/>
          <a:endParaRPr lang="en-US" sz="400" b="1">
            <a:latin typeface="Bookman Old Style" panose="02050604050505020204" pitchFamily="18" charset="0"/>
          </a:endParaRPr>
        </a:p>
        <a:p>
          <a:pPr algn="ctr"/>
          <a:r>
            <a:rPr lang="en-US" sz="1100">
              <a:latin typeface="Bookman Old Style" panose="02050604050505020204" pitchFamily="18" charset="0"/>
            </a:rPr>
            <a:t>As of and for the year ended June 30,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9"/>
  <sheetViews>
    <sheetView tabSelected="1" topLeftCell="A4" zoomScaleNormal="100" workbookViewId="0">
      <selection activeCell="B469" sqref="B469"/>
    </sheetView>
  </sheetViews>
  <sheetFormatPr defaultColWidth="9.140625" defaultRowHeight="15" x14ac:dyDescent="0.3"/>
  <cols>
    <col min="1" max="1" width="14.7109375" style="5" customWidth="1"/>
    <col min="2" max="2" width="50.7109375" style="5" customWidth="1"/>
    <col min="3" max="3" width="18.5703125" style="4" customWidth="1"/>
    <col min="4" max="4" width="16.140625" style="7" customWidth="1"/>
    <col min="5" max="5" width="18.5703125" style="4" customWidth="1"/>
    <col min="6" max="6" width="9.140625" style="5"/>
    <col min="7" max="7" width="10.5703125" style="5" bestFit="1" customWidth="1"/>
    <col min="8" max="8" width="9.140625" style="5"/>
    <col min="9" max="9" width="10.5703125" style="5" bestFit="1" customWidth="1"/>
    <col min="10" max="16384" width="9.140625" style="5"/>
  </cols>
  <sheetData>
    <row r="1" spans="1:10" ht="15.75" hidden="1" x14ac:dyDescent="0.3">
      <c r="A1" s="1"/>
      <c r="B1" s="1"/>
      <c r="C1" s="2"/>
      <c r="D1" s="3"/>
    </row>
    <row r="2" spans="1:10" ht="15.75" hidden="1" x14ac:dyDescent="0.3">
      <c r="A2" s="6" t="s">
        <v>0</v>
      </c>
      <c r="B2" s="6"/>
      <c r="C2" s="2"/>
      <c r="D2" s="3"/>
    </row>
    <row r="3" spans="1:10" ht="15.75" hidden="1" x14ac:dyDescent="0.3">
      <c r="A3" s="6" t="s">
        <v>1</v>
      </c>
      <c r="B3" s="6"/>
    </row>
    <row r="4" spans="1:10" ht="71.25" customHeight="1" x14ac:dyDescent="0.3"/>
    <row r="5" spans="1:10" s="12" customFormat="1" ht="68.25" customHeight="1" thickBot="1" x14ac:dyDescent="0.25">
      <c r="A5" s="8" t="s">
        <v>2</v>
      </c>
      <c r="B5" s="9" t="s">
        <v>3</v>
      </c>
      <c r="C5" s="10" t="s">
        <v>4</v>
      </c>
      <c r="D5" s="11" t="s">
        <v>5</v>
      </c>
      <c r="E5" s="10" t="s">
        <v>6</v>
      </c>
    </row>
    <row r="6" spans="1:10" hidden="1" x14ac:dyDescent="0.3">
      <c r="A6" s="13" t="s">
        <v>7</v>
      </c>
      <c r="B6" s="14" t="s">
        <v>8</v>
      </c>
      <c r="C6" s="15" t="s">
        <v>9</v>
      </c>
      <c r="D6" s="16"/>
      <c r="E6" s="17">
        <v>31150812</v>
      </c>
    </row>
    <row r="7" spans="1:10" ht="15.2" customHeight="1" x14ac:dyDescent="0.3">
      <c r="A7" s="18" t="s">
        <v>10</v>
      </c>
      <c r="B7" s="5" t="s">
        <v>11</v>
      </c>
      <c r="C7" s="19">
        <v>15693.61</v>
      </c>
      <c r="D7" s="7">
        <f t="shared" ref="D7:D70" si="0">+C7/$C$468</f>
        <v>4.8792772862715447E-4</v>
      </c>
      <c r="E7" s="19">
        <f>ROUND(D7*$E$6,0)</f>
        <v>15199</v>
      </c>
      <c r="G7" s="20"/>
      <c r="I7" s="20"/>
      <c r="J7" s="21"/>
    </row>
    <row r="8" spans="1:10" ht="15.2" customHeight="1" x14ac:dyDescent="0.3">
      <c r="A8" s="18" t="s">
        <v>12</v>
      </c>
      <c r="B8" s="5" t="s">
        <v>13</v>
      </c>
      <c r="C8" s="4">
        <v>1436780.57</v>
      </c>
      <c r="D8" s="7">
        <f t="shared" si="0"/>
        <v>4.4670734143114829E-2</v>
      </c>
      <c r="E8" s="4">
        <f>ROUND(D8*$E$6,0)-1</f>
        <v>1391529</v>
      </c>
      <c r="G8" s="20"/>
      <c r="I8" s="20"/>
      <c r="J8" s="21"/>
    </row>
    <row r="9" spans="1:10" ht="15.2" customHeight="1" x14ac:dyDescent="0.3">
      <c r="A9" s="18" t="s">
        <v>14</v>
      </c>
      <c r="B9" s="5" t="s">
        <v>15</v>
      </c>
      <c r="C9" s="4">
        <v>2216.54</v>
      </c>
      <c r="D9" s="7">
        <f t="shared" si="0"/>
        <v>6.8914120308280426E-5</v>
      </c>
      <c r="E9" s="4">
        <f t="shared" ref="E9:E72" si="1">ROUND(D9*$E$6,0)</f>
        <v>2147</v>
      </c>
      <c r="G9" s="20"/>
      <c r="I9" s="20"/>
      <c r="J9" s="21"/>
    </row>
    <row r="10" spans="1:10" ht="15.2" customHeight="1" x14ac:dyDescent="0.3">
      <c r="A10" s="18" t="s">
        <v>16</v>
      </c>
      <c r="B10" s="5" t="s">
        <v>17</v>
      </c>
      <c r="C10" s="4">
        <v>189512.08</v>
      </c>
      <c r="D10" s="7">
        <f t="shared" si="0"/>
        <v>5.8920923064742642E-3</v>
      </c>
      <c r="E10" s="4">
        <f t="shared" si="1"/>
        <v>183543</v>
      </c>
      <c r="G10" s="20"/>
      <c r="I10" s="20"/>
      <c r="J10" s="21"/>
    </row>
    <row r="11" spans="1:10" ht="15.2" customHeight="1" x14ac:dyDescent="0.3">
      <c r="A11" s="18" t="s">
        <v>18</v>
      </c>
      <c r="B11" s="5" t="s">
        <v>19</v>
      </c>
      <c r="C11" s="4">
        <v>36567.26</v>
      </c>
      <c r="D11" s="7">
        <f t="shared" si="0"/>
        <v>1.136907321764629E-3</v>
      </c>
      <c r="E11" s="4">
        <f t="shared" si="1"/>
        <v>35416</v>
      </c>
      <c r="G11" s="20"/>
      <c r="I11" s="20"/>
      <c r="J11" s="21"/>
    </row>
    <row r="12" spans="1:10" ht="15.2" customHeight="1" x14ac:dyDescent="0.3">
      <c r="A12" s="18" t="s">
        <v>20</v>
      </c>
      <c r="B12" s="5" t="s">
        <v>21</v>
      </c>
      <c r="C12" s="4">
        <v>25878.07</v>
      </c>
      <c r="D12" s="7">
        <f t="shared" si="0"/>
        <v>8.0457128196473001E-4</v>
      </c>
      <c r="E12" s="4">
        <f t="shared" si="1"/>
        <v>25063</v>
      </c>
      <c r="G12" s="20"/>
      <c r="I12" s="20"/>
      <c r="J12" s="21"/>
    </row>
    <row r="13" spans="1:10" ht="15.2" customHeight="1" x14ac:dyDescent="0.3">
      <c r="A13" s="18" t="s">
        <v>22</v>
      </c>
      <c r="B13" s="5" t="s">
        <v>23</v>
      </c>
      <c r="C13" s="4">
        <v>2138.06</v>
      </c>
      <c r="D13" s="7">
        <f t="shared" si="0"/>
        <v>6.6474110129445915E-5</v>
      </c>
      <c r="E13" s="4">
        <f t="shared" si="1"/>
        <v>2071</v>
      </c>
      <c r="G13" s="20"/>
      <c r="I13" s="20"/>
      <c r="J13" s="21"/>
    </row>
    <row r="14" spans="1:10" ht="15.2" customHeight="1" x14ac:dyDescent="0.3">
      <c r="A14" s="18" t="s">
        <v>24</v>
      </c>
      <c r="B14" s="5" t="s">
        <v>25</v>
      </c>
      <c r="C14" s="4">
        <v>11936.18</v>
      </c>
      <c r="D14" s="7">
        <f t="shared" si="0"/>
        <v>3.7110602314476199E-4</v>
      </c>
      <c r="E14" s="4">
        <f t="shared" si="1"/>
        <v>11560</v>
      </c>
      <c r="G14" s="20"/>
      <c r="I14" s="20"/>
      <c r="J14" s="21"/>
    </row>
    <row r="15" spans="1:10" ht="15.2" customHeight="1" x14ac:dyDescent="0.3">
      <c r="A15" s="18" t="s">
        <v>26</v>
      </c>
      <c r="B15" s="5" t="s">
        <v>27</v>
      </c>
      <c r="C15" s="4">
        <v>4503.7700000000004</v>
      </c>
      <c r="D15" s="7">
        <f t="shared" si="0"/>
        <v>1.4002605304701209E-4</v>
      </c>
      <c r="E15" s="4">
        <f t="shared" si="1"/>
        <v>4362</v>
      </c>
      <c r="G15" s="20"/>
      <c r="I15" s="20"/>
      <c r="J15" s="21"/>
    </row>
    <row r="16" spans="1:10" ht="15.2" customHeight="1" x14ac:dyDescent="0.3">
      <c r="A16" s="18" t="s">
        <v>28</v>
      </c>
      <c r="B16" s="5" t="s">
        <v>29</v>
      </c>
      <c r="C16" s="4">
        <v>24260.95</v>
      </c>
      <c r="D16" s="7">
        <f t="shared" si="0"/>
        <v>7.5429364103204825E-4</v>
      </c>
      <c r="E16" s="4">
        <f t="shared" si="1"/>
        <v>23497</v>
      </c>
      <c r="G16" s="20"/>
      <c r="I16" s="20"/>
      <c r="J16" s="21"/>
    </row>
    <row r="17" spans="1:10" ht="15.2" customHeight="1" x14ac:dyDescent="0.3">
      <c r="A17" s="18" t="s">
        <v>30</v>
      </c>
      <c r="B17" s="5" t="s">
        <v>31</v>
      </c>
      <c r="C17" s="4">
        <v>29160.59</v>
      </c>
      <c r="D17" s="7">
        <f t="shared" si="0"/>
        <v>9.0662763023470786E-4</v>
      </c>
      <c r="E17" s="4">
        <f t="shared" si="1"/>
        <v>28242</v>
      </c>
      <c r="G17" s="20"/>
      <c r="I17" s="20"/>
      <c r="J17" s="21"/>
    </row>
    <row r="18" spans="1:10" ht="15.2" customHeight="1" x14ac:dyDescent="0.3">
      <c r="A18" s="18" t="s">
        <v>32</v>
      </c>
      <c r="B18" s="5" t="s">
        <v>33</v>
      </c>
      <c r="C18" s="4">
        <v>3891.96</v>
      </c>
      <c r="D18" s="7">
        <f t="shared" si="0"/>
        <v>1.2100435799715553E-4</v>
      </c>
      <c r="E18" s="4">
        <f t="shared" si="1"/>
        <v>3769</v>
      </c>
      <c r="G18" s="20"/>
      <c r="I18" s="20"/>
      <c r="J18" s="21"/>
    </row>
    <row r="19" spans="1:10" ht="15.2" customHeight="1" x14ac:dyDescent="0.3">
      <c r="A19" s="18" t="s">
        <v>34</v>
      </c>
      <c r="B19" s="5" t="s">
        <v>35</v>
      </c>
      <c r="C19" s="4">
        <v>8795.3700000000008</v>
      </c>
      <c r="D19" s="7">
        <f t="shared" si="0"/>
        <v>2.7345555971732542E-4</v>
      </c>
      <c r="E19" s="4">
        <f t="shared" si="1"/>
        <v>8518</v>
      </c>
      <c r="G19" s="20"/>
      <c r="I19" s="20"/>
      <c r="J19" s="21"/>
    </row>
    <row r="20" spans="1:10" ht="15.2" customHeight="1" x14ac:dyDescent="0.3">
      <c r="A20" s="18" t="s">
        <v>36</v>
      </c>
      <c r="B20" s="5" t="s">
        <v>37</v>
      </c>
      <c r="C20" s="4">
        <v>21754.79</v>
      </c>
      <c r="D20" s="7">
        <f t="shared" si="0"/>
        <v>6.7637498774728911E-4</v>
      </c>
      <c r="E20" s="4">
        <f t="shared" si="1"/>
        <v>21070</v>
      </c>
      <c r="G20" s="20"/>
      <c r="I20" s="20"/>
      <c r="J20" s="21"/>
    </row>
    <row r="21" spans="1:10" ht="15.2" customHeight="1" x14ac:dyDescent="0.3">
      <c r="A21" s="18" t="s">
        <v>38</v>
      </c>
      <c r="B21" s="5" t="s">
        <v>39</v>
      </c>
      <c r="C21" s="4">
        <v>8249.44</v>
      </c>
      <c r="D21" s="7">
        <f t="shared" si="0"/>
        <v>2.5648213009282078E-4</v>
      </c>
      <c r="E21" s="4">
        <f t="shared" si="1"/>
        <v>7990</v>
      </c>
      <c r="G21" s="20"/>
      <c r="I21" s="20"/>
      <c r="J21" s="21"/>
    </row>
    <row r="22" spans="1:10" ht="15.2" customHeight="1" x14ac:dyDescent="0.3">
      <c r="A22" s="18" t="s">
        <v>40</v>
      </c>
      <c r="B22" s="5" t="s">
        <v>41</v>
      </c>
      <c r="C22" s="4">
        <v>28274.27</v>
      </c>
      <c r="D22" s="7">
        <f t="shared" si="0"/>
        <v>8.7907118500401714E-4</v>
      </c>
      <c r="E22" s="4">
        <f t="shared" si="1"/>
        <v>27384</v>
      </c>
      <c r="G22" s="20"/>
      <c r="I22" s="20"/>
      <c r="J22" s="21"/>
    </row>
    <row r="23" spans="1:10" ht="15.2" customHeight="1" x14ac:dyDescent="0.3">
      <c r="A23" s="18" t="s">
        <v>42</v>
      </c>
      <c r="B23" s="5" t="s">
        <v>43</v>
      </c>
      <c r="C23" s="4">
        <v>28611.65</v>
      </c>
      <c r="D23" s="7">
        <f t="shared" si="0"/>
        <v>8.8956061714131577E-4</v>
      </c>
      <c r="E23" s="4">
        <f t="shared" si="1"/>
        <v>27711</v>
      </c>
      <c r="G23" s="20"/>
      <c r="I23" s="20"/>
      <c r="J23" s="21"/>
    </row>
    <row r="24" spans="1:10" ht="15.2" customHeight="1" x14ac:dyDescent="0.3">
      <c r="A24" s="18" t="s">
        <v>44</v>
      </c>
      <c r="B24" s="5" t="s">
        <v>45</v>
      </c>
      <c r="C24" s="4">
        <v>2002.01</v>
      </c>
      <c r="D24" s="7">
        <f t="shared" si="0"/>
        <v>6.2244199517437316E-5</v>
      </c>
      <c r="E24" s="4">
        <f t="shared" si="1"/>
        <v>1939</v>
      </c>
      <c r="G24" s="20"/>
      <c r="I24" s="20"/>
      <c r="J24" s="21"/>
    </row>
    <row r="25" spans="1:10" ht="15.2" customHeight="1" x14ac:dyDescent="0.3">
      <c r="A25" s="18" t="s">
        <v>46</v>
      </c>
      <c r="B25" s="5" t="s">
        <v>47</v>
      </c>
      <c r="C25" s="4">
        <v>697.78</v>
      </c>
      <c r="D25" s="7">
        <f t="shared" si="0"/>
        <v>2.1694575721039058E-5</v>
      </c>
      <c r="E25" s="4">
        <f t="shared" si="1"/>
        <v>676</v>
      </c>
      <c r="G25" s="20"/>
      <c r="I25" s="20"/>
      <c r="J25" s="21"/>
    </row>
    <row r="26" spans="1:10" ht="15.2" customHeight="1" x14ac:dyDescent="0.3">
      <c r="A26" s="18" t="s">
        <v>48</v>
      </c>
      <c r="B26" s="5" t="s">
        <v>49</v>
      </c>
      <c r="C26" s="4">
        <v>16232.25</v>
      </c>
      <c r="D26" s="7">
        <f t="shared" si="0"/>
        <v>5.0467450593000133E-4</v>
      </c>
      <c r="E26" s="4">
        <f t="shared" si="1"/>
        <v>15721</v>
      </c>
      <c r="G26" s="20"/>
      <c r="I26" s="20"/>
      <c r="J26" s="21"/>
    </row>
    <row r="27" spans="1:10" ht="15.2" customHeight="1" x14ac:dyDescent="0.3">
      <c r="A27" s="18" t="s">
        <v>50</v>
      </c>
      <c r="B27" s="5" t="s">
        <v>51</v>
      </c>
      <c r="C27" s="4">
        <v>5242.7</v>
      </c>
      <c r="D27" s="7">
        <f t="shared" si="0"/>
        <v>1.6300001738755979E-4</v>
      </c>
      <c r="E27" s="4">
        <f t="shared" si="1"/>
        <v>5078</v>
      </c>
      <c r="G27" s="20"/>
      <c r="I27" s="20"/>
      <c r="J27" s="21"/>
    </row>
    <row r="28" spans="1:10" ht="15.2" customHeight="1" x14ac:dyDescent="0.3">
      <c r="A28" s="18" t="s">
        <v>52</v>
      </c>
      <c r="B28" s="5" t="s">
        <v>53</v>
      </c>
      <c r="C28" s="4">
        <v>18082.52</v>
      </c>
      <c r="D28" s="7">
        <f t="shared" si="0"/>
        <v>5.6220097934478377E-4</v>
      </c>
      <c r="E28" s="4">
        <f t="shared" si="1"/>
        <v>17513</v>
      </c>
      <c r="G28" s="20"/>
      <c r="I28" s="20"/>
      <c r="J28" s="21"/>
    </row>
    <row r="29" spans="1:10" ht="15.2" customHeight="1" x14ac:dyDescent="0.3">
      <c r="A29" s="18" t="s">
        <v>54</v>
      </c>
      <c r="B29" s="5" t="s">
        <v>55</v>
      </c>
      <c r="C29" s="4">
        <v>53036.9</v>
      </c>
      <c r="D29" s="7">
        <f t="shared" si="0"/>
        <v>1.6489624853953634E-3</v>
      </c>
      <c r="E29" s="4">
        <f t="shared" si="1"/>
        <v>51367</v>
      </c>
      <c r="G29" s="20"/>
      <c r="I29" s="20"/>
      <c r="J29" s="21"/>
    </row>
    <row r="30" spans="1:10" ht="15.2" customHeight="1" x14ac:dyDescent="0.3">
      <c r="A30" s="18" t="s">
        <v>56</v>
      </c>
      <c r="B30" s="5" t="s">
        <v>57</v>
      </c>
      <c r="C30" s="4">
        <v>45270.28</v>
      </c>
      <c r="D30" s="7">
        <f t="shared" si="0"/>
        <v>1.4074916411657545E-3</v>
      </c>
      <c r="E30" s="4">
        <f t="shared" si="1"/>
        <v>43845</v>
      </c>
      <c r="G30" s="20"/>
      <c r="I30" s="20"/>
      <c r="J30" s="21"/>
    </row>
    <row r="31" spans="1:10" ht="15.2" customHeight="1" x14ac:dyDescent="0.3">
      <c r="A31" s="18" t="s">
        <v>58</v>
      </c>
      <c r="B31" s="5" t="s">
        <v>59</v>
      </c>
      <c r="C31" s="4">
        <v>18907.490000000002</v>
      </c>
      <c r="D31" s="7">
        <f t="shared" si="0"/>
        <v>5.8785000071625562E-4</v>
      </c>
      <c r="E31" s="4">
        <f t="shared" si="1"/>
        <v>18312</v>
      </c>
      <c r="G31" s="20"/>
      <c r="I31" s="20"/>
      <c r="J31" s="21"/>
    </row>
    <row r="32" spans="1:10" ht="15.2" customHeight="1" x14ac:dyDescent="0.3">
      <c r="A32" s="18" t="s">
        <v>60</v>
      </c>
      <c r="B32" s="5" t="s">
        <v>61</v>
      </c>
      <c r="C32" s="4">
        <v>5160.37</v>
      </c>
      <c r="D32" s="7">
        <f t="shared" si="0"/>
        <v>1.6044030742293894E-4</v>
      </c>
      <c r="E32" s="4">
        <f t="shared" si="1"/>
        <v>4998</v>
      </c>
      <c r="G32" s="20"/>
      <c r="I32" s="20"/>
      <c r="J32" s="21"/>
    </row>
    <row r="33" spans="1:10" ht="15.2" customHeight="1" x14ac:dyDescent="0.3">
      <c r="A33" s="18" t="s">
        <v>62</v>
      </c>
      <c r="B33" s="5" t="s">
        <v>63</v>
      </c>
      <c r="C33" s="4">
        <v>2203.67</v>
      </c>
      <c r="D33" s="7">
        <f t="shared" si="0"/>
        <v>6.8513981024366058E-5</v>
      </c>
      <c r="E33" s="4">
        <f t="shared" si="1"/>
        <v>2134</v>
      </c>
      <c r="G33" s="20"/>
      <c r="I33" s="20"/>
      <c r="J33" s="21"/>
    </row>
    <row r="34" spans="1:10" ht="15.2" customHeight="1" x14ac:dyDescent="0.3">
      <c r="A34" s="18" t="s">
        <v>64</v>
      </c>
      <c r="B34" s="5" t="s">
        <v>65</v>
      </c>
      <c r="C34" s="4">
        <v>26759.11</v>
      </c>
      <c r="D34" s="7">
        <f t="shared" si="0"/>
        <v>8.3196356748919942E-4</v>
      </c>
      <c r="E34" s="4">
        <f t="shared" si="1"/>
        <v>25916</v>
      </c>
      <c r="G34" s="20"/>
      <c r="I34" s="20"/>
      <c r="J34" s="21"/>
    </row>
    <row r="35" spans="1:10" ht="15.2" customHeight="1" x14ac:dyDescent="0.3">
      <c r="A35" s="18" t="s">
        <v>66</v>
      </c>
      <c r="B35" s="5" t="s">
        <v>67</v>
      </c>
      <c r="C35" s="4">
        <v>4353.79</v>
      </c>
      <c r="D35" s="7">
        <f t="shared" si="0"/>
        <v>1.3536304684643103E-4</v>
      </c>
      <c r="E35" s="4">
        <f t="shared" si="1"/>
        <v>4217</v>
      </c>
      <c r="G35" s="20"/>
      <c r="I35" s="20"/>
      <c r="J35" s="21"/>
    </row>
    <row r="36" spans="1:10" ht="15.2" customHeight="1" x14ac:dyDescent="0.3">
      <c r="A36" s="18" t="s">
        <v>68</v>
      </c>
      <c r="B36" s="5" t="s">
        <v>69</v>
      </c>
      <c r="C36" s="4">
        <v>3966.89</v>
      </c>
      <c r="D36" s="7">
        <f t="shared" si="0"/>
        <v>1.2333399564623898E-4</v>
      </c>
      <c r="E36" s="4">
        <f t="shared" si="1"/>
        <v>3842</v>
      </c>
      <c r="G36" s="20"/>
      <c r="I36" s="20"/>
      <c r="J36" s="21"/>
    </row>
    <row r="37" spans="1:10" ht="15.2" customHeight="1" x14ac:dyDescent="0.3">
      <c r="A37" s="18" t="s">
        <v>70</v>
      </c>
      <c r="B37" s="5" t="s">
        <v>71</v>
      </c>
      <c r="C37" s="4">
        <v>7317.48</v>
      </c>
      <c r="D37" s="7">
        <f t="shared" si="0"/>
        <v>2.2750669831062641E-4</v>
      </c>
      <c r="E37" s="4">
        <f t="shared" si="1"/>
        <v>7087</v>
      </c>
      <c r="G37" s="20"/>
      <c r="I37" s="20"/>
      <c r="J37" s="21"/>
    </row>
    <row r="38" spans="1:10" ht="15.2" customHeight="1" x14ac:dyDescent="0.3">
      <c r="A38" s="18" t="s">
        <v>72</v>
      </c>
      <c r="B38" s="5" t="s">
        <v>73</v>
      </c>
      <c r="C38" s="4">
        <v>17630.84</v>
      </c>
      <c r="D38" s="7">
        <f t="shared" si="0"/>
        <v>5.481578626580359E-4</v>
      </c>
      <c r="E38" s="4">
        <f t="shared" si="1"/>
        <v>17076</v>
      </c>
      <c r="G38" s="20"/>
      <c r="I38" s="20"/>
      <c r="J38" s="21"/>
    </row>
    <row r="39" spans="1:10" ht="15.2" customHeight="1" x14ac:dyDescent="0.3">
      <c r="A39" s="18" t="s">
        <v>74</v>
      </c>
      <c r="B39" s="5" t="s">
        <v>75</v>
      </c>
      <c r="C39" s="4">
        <v>7114.8</v>
      </c>
      <c r="D39" s="7">
        <f t="shared" si="0"/>
        <v>2.2120520413317768E-4</v>
      </c>
      <c r="E39" s="4">
        <f t="shared" si="1"/>
        <v>6891</v>
      </c>
      <c r="G39" s="20"/>
      <c r="I39" s="20"/>
      <c r="J39" s="21"/>
    </row>
    <row r="40" spans="1:10" ht="15.2" customHeight="1" x14ac:dyDescent="0.3">
      <c r="A40" s="18" t="s">
        <v>76</v>
      </c>
      <c r="B40" s="5" t="s">
        <v>77</v>
      </c>
      <c r="C40" s="4">
        <v>19582.82</v>
      </c>
      <c r="D40" s="7">
        <f t="shared" si="0"/>
        <v>6.0884658677731968E-4</v>
      </c>
      <c r="E40" s="4">
        <f t="shared" si="1"/>
        <v>18966</v>
      </c>
      <c r="G40" s="20"/>
      <c r="I40" s="20"/>
      <c r="J40" s="21"/>
    </row>
    <row r="41" spans="1:10" ht="15.2" customHeight="1" x14ac:dyDescent="0.3">
      <c r="A41" s="18" t="s">
        <v>78</v>
      </c>
      <c r="B41" s="5" t="s">
        <v>79</v>
      </c>
      <c r="C41" s="4">
        <v>46800.01</v>
      </c>
      <c r="D41" s="7">
        <f t="shared" si="0"/>
        <v>1.4550522524153535E-3</v>
      </c>
      <c r="E41" s="4">
        <f t="shared" si="1"/>
        <v>45326</v>
      </c>
      <c r="G41" s="20"/>
      <c r="I41" s="20"/>
      <c r="J41" s="21"/>
    </row>
    <row r="42" spans="1:10" ht="15.2" customHeight="1" x14ac:dyDescent="0.3">
      <c r="A42" s="18" t="s">
        <v>80</v>
      </c>
      <c r="B42" s="5" t="s">
        <v>81</v>
      </c>
      <c r="C42" s="4">
        <v>59849.52</v>
      </c>
      <c r="D42" s="7">
        <f t="shared" si="0"/>
        <v>1.8607726554327176E-3</v>
      </c>
      <c r="E42" s="4">
        <f t="shared" si="1"/>
        <v>57965</v>
      </c>
      <c r="G42" s="20"/>
      <c r="I42" s="20"/>
      <c r="J42" s="21"/>
    </row>
    <row r="43" spans="1:10" ht="15.2" customHeight="1" x14ac:dyDescent="0.3">
      <c r="A43" s="18" t="s">
        <v>82</v>
      </c>
      <c r="B43" s="5" t="s">
        <v>83</v>
      </c>
      <c r="C43" s="4">
        <v>13223.58</v>
      </c>
      <c r="D43" s="7">
        <f t="shared" si="0"/>
        <v>4.1113238787757992E-4</v>
      </c>
      <c r="E43" s="4">
        <f t="shared" si="1"/>
        <v>12807</v>
      </c>
      <c r="G43" s="20"/>
      <c r="I43" s="20"/>
      <c r="J43" s="21"/>
    </row>
    <row r="44" spans="1:10" ht="15.2" customHeight="1" x14ac:dyDescent="0.3">
      <c r="A44" s="18" t="s">
        <v>84</v>
      </c>
      <c r="B44" s="5" t="s">
        <v>85</v>
      </c>
      <c r="C44" s="4">
        <v>14841.21</v>
      </c>
      <c r="D44" s="7">
        <f t="shared" si="0"/>
        <v>4.6142588514552167E-4</v>
      </c>
      <c r="E44" s="4">
        <f t="shared" si="1"/>
        <v>14374</v>
      </c>
      <c r="G44" s="20"/>
      <c r="I44" s="20"/>
      <c r="J44" s="21"/>
    </row>
    <row r="45" spans="1:10" ht="15.2" customHeight="1" x14ac:dyDescent="0.3">
      <c r="A45" s="18" t="s">
        <v>86</v>
      </c>
      <c r="B45" s="5" t="s">
        <v>87</v>
      </c>
      <c r="C45" s="4">
        <v>17116.98</v>
      </c>
      <c r="D45" s="7">
        <f t="shared" si="0"/>
        <v>5.3218151670370484E-4</v>
      </c>
      <c r="E45" s="4">
        <f t="shared" si="1"/>
        <v>16578</v>
      </c>
      <c r="G45" s="20"/>
      <c r="I45" s="20"/>
      <c r="J45" s="21"/>
    </row>
    <row r="46" spans="1:10" ht="15.2" customHeight="1" x14ac:dyDescent="0.3">
      <c r="A46" s="18" t="s">
        <v>88</v>
      </c>
      <c r="B46" s="5" t="s">
        <v>89</v>
      </c>
      <c r="C46" s="4">
        <v>47306.54</v>
      </c>
      <c r="D46" s="7">
        <f t="shared" si="0"/>
        <v>1.4708007024138885E-3</v>
      </c>
      <c r="E46" s="4">
        <f t="shared" si="1"/>
        <v>45817</v>
      </c>
      <c r="G46" s="20"/>
      <c r="I46" s="20"/>
      <c r="J46" s="21"/>
    </row>
    <row r="47" spans="1:10" ht="15.2" customHeight="1" x14ac:dyDescent="0.3">
      <c r="A47" s="18" t="s">
        <v>90</v>
      </c>
      <c r="B47" s="5" t="s">
        <v>91</v>
      </c>
      <c r="C47" s="4">
        <v>3413.98</v>
      </c>
      <c r="D47" s="7">
        <f t="shared" si="0"/>
        <v>1.0614355186464635E-4</v>
      </c>
      <c r="E47" s="4">
        <f t="shared" si="1"/>
        <v>3306</v>
      </c>
      <c r="G47" s="20"/>
      <c r="I47" s="20"/>
      <c r="J47" s="21"/>
    </row>
    <row r="48" spans="1:10" ht="15.2" customHeight="1" x14ac:dyDescent="0.3">
      <c r="A48" s="18" t="s">
        <v>92</v>
      </c>
      <c r="B48" s="5" t="s">
        <v>93</v>
      </c>
      <c r="C48" s="4">
        <v>8019.04</v>
      </c>
      <c r="D48" s="7">
        <f t="shared" si="0"/>
        <v>2.4931879745771027E-4</v>
      </c>
      <c r="E48" s="4">
        <f t="shared" si="1"/>
        <v>7766</v>
      </c>
      <c r="G48" s="20"/>
      <c r="I48" s="20"/>
      <c r="J48" s="21"/>
    </row>
    <row r="49" spans="1:10" ht="15.2" customHeight="1" x14ac:dyDescent="0.3">
      <c r="A49" s="18" t="s">
        <v>94</v>
      </c>
      <c r="B49" s="5" t="s">
        <v>95</v>
      </c>
      <c r="C49" s="4">
        <v>67970.679999999993</v>
      </c>
      <c r="D49" s="7">
        <f t="shared" si="0"/>
        <v>2.113266450844844E-3</v>
      </c>
      <c r="E49" s="4">
        <f t="shared" si="1"/>
        <v>65830</v>
      </c>
      <c r="G49" s="20"/>
      <c r="I49" s="20"/>
      <c r="J49" s="21"/>
    </row>
    <row r="50" spans="1:10" ht="15.2" customHeight="1" x14ac:dyDescent="0.3">
      <c r="A50" s="18" t="s">
        <v>96</v>
      </c>
      <c r="B50" s="5" t="s">
        <v>97</v>
      </c>
      <c r="C50" s="4">
        <v>14628.04</v>
      </c>
      <c r="D50" s="7">
        <f t="shared" si="0"/>
        <v>4.5479824791537195E-4</v>
      </c>
      <c r="E50" s="4">
        <f t="shared" si="1"/>
        <v>14167</v>
      </c>
      <c r="G50" s="20"/>
      <c r="I50" s="20"/>
      <c r="J50" s="21"/>
    </row>
    <row r="51" spans="1:10" ht="15.2" customHeight="1" x14ac:dyDescent="0.3">
      <c r="A51" s="18" t="s">
        <v>98</v>
      </c>
      <c r="B51" s="5" t="s">
        <v>99</v>
      </c>
      <c r="C51" s="4">
        <v>4845.07</v>
      </c>
      <c r="D51" s="7">
        <f t="shared" si="0"/>
        <v>1.5063736132983851E-4</v>
      </c>
      <c r="E51" s="4">
        <f t="shared" si="1"/>
        <v>4692</v>
      </c>
      <c r="G51" s="20"/>
      <c r="I51" s="20"/>
      <c r="J51" s="21"/>
    </row>
    <row r="52" spans="1:10" ht="15.2" customHeight="1" x14ac:dyDescent="0.3">
      <c r="A52" s="18" t="s">
        <v>100</v>
      </c>
      <c r="B52" s="5" t="s">
        <v>101</v>
      </c>
      <c r="C52" s="4">
        <v>14684.79</v>
      </c>
      <c r="D52" s="7">
        <f t="shared" si="0"/>
        <v>4.5656265384871626E-4</v>
      </c>
      <c r="E52" s="4">
        <f t="shared" si="1"/>
        <v>14222</v>
      </c>
      <c r="G52" s="20"/>
      <c r="I52" s="20"/>
      <c r="J52" s="21"/>
    </row>
    <row r="53" spans="1:10" ht="15.2" customHeight="1" x14ac:dyDescent="0.3">
      <c r="A53" s="18" t="s">
        <v>102</v>
      </c>
      <c r="B53" s="5" t="s">
        <v>103</v>
      </c>
      <c r="C53" s="4">
        <v>48412.09</v>
      </c>
      <c r="D53" s="7">
        <f t="shared" si="0"/>
        <v>1.505173195446642E-3</v>
      </c>
      <c r="E53" s="4">
        <f t="shared" si="1"/>
        <v>46887</v>
      </c>
      <c r="G53" s="20"/>
      <c r="I53" s="20"/>
      <c r="J53" s="21"/>
    </row>
    <row r="54" spans="1:10" ht="15.2" customHeight="1" x14ac:dyDescent="0.3">
      <c r="A54" s="18" t="s">
        <v>104</v>
      </c>
      <c r="B54" s="5" t="s">
        <v>105</v>
      </c>
      <c r="C54" s="4">
        <v>2566.36</v>
      </c>
      <c r="D54" s="7">
        <f t="shared" si="0"/>
        <v>7.9790322662509402E-5</v>
      </c>
      <c r="E54" s="4">
        <f t="shared" si="1"/>
        <v>2486</v>
      </c>
      <c r="G54" s="20"/>
      <c r="I54" s="20"/>
      <c r="J54" s="21"/>
    </row>
    <row r="55" spans="1:10" ht="15.2" customHeight="1" x14ac:dyDescent="0.3">
      <c r="A55" s="18" t="s">
        <v>106</v>
      </c>
      <c r="B55" s="5" t="s">
        <v>107</v>
      </c>
      <c r="C55" s="4">
        <v>73188.28</v>
      </c>
      <c r="D55" s="7">
        <f t="shared" si="0"/>
        <v>2.2754860878107836E-3</v>
      </c>
      <c r="E55" s="4">
        <f t="shared" si="1"/>
        <v>70883</v>
      </c>
      <c r="G55" s="20"/>
      <c r="I55" s="20"/>
      <c r="J55" s="21"/>
    </row>
    <row r="56" spans="1:10" ht="15.2" customHeight="1" x14ac:dyDescent="0.3">
      <c r="A56" s="18" t="s">
        <v>108</v>
      </c>
      <c r="B56" s="5" t="s">
        <v>109</v>
      </c>
      <c r="C56" s="4">
        <v>15399.68</v>
      </c>
      <c r="D56" s="7">
        <f t="shared" si="0"/>
        <v>4.7878919407230188E-4</v>
      </c>
      <c r="E56" s="4">
        <f t="shared" si="1"/>
        <v>14915</v>
      </c>
      <c r="G56" s="20"/>
      <c r="I56" s="20"/>
      <c r="J56" s="21"/>
    </row>
    <row r="57" spans="1:10" ht="15.2" customHeight="1" x14ac:dyDescent="0.3">
      <c r="A57" s="18" t="s">
        <v>110</v>
      </c>
      <c r="B57" s="5" t="s">
        <v>111</v>
      </c>
      <c r="C57" s="4">
        <v>166.88</v>
      </c>
      <c r="D57" s="7">
        <f t="shared" si="0"/>
        <v>5.1884416239029473E-6</v>
      </c>
      <c r="E57" s="4">
        <f t="shared" si="1"/>
        <v>162</v>
      </c>
      <c r="G57" s="20"/>
      <c r="I57" s="20"/>
      <c r="J57" s="21"/>
    </row>
    <row r="58" spans="1:10" ht="15.2" customHeight="1" x14ac:dyDescent="0.3">
      <c r="A58" s="18" t="s">
        <v>112</v>
      </c>
      <c r="B58" s="5" t="s">
        <v>113</v>
      </c>
      <c r="C58" s="4">
        <v>63.68</v>
      </c>
      <c r="D58" s="7">
        <f t="shared" si="0"/>
        <v>1.9798655477597055E-6</v>
      </c>
      <c r="E58" s="4">
        <f t="shared" si="1"/>
        <v>62</v>
      </c>
      <c r="G58" s="20"/>
      <c r="I58" s="20"/>
      <c r="J58" s="21"/>
    </row>
    <row r="59" spans="1:10" ht="15.2" customHeight="1" x14ac:dyDescent="0.3">
      <c r="A59" s="18" t="s">
        <v>114</v>
      </c>
      <c r="B59" s="5" t="s">
        <v>115</v>
      </c>
      <c r="C59" s="4">
        <v>37362.639999999999</v>
      </c>
      <c r="D59" s="7">
        <f t="shared" si="0"/>
        <v>1.1616363647824856E-3</v>
      </c>
      <c r="E59" s="4">
        <f t="shared" si="1"/>
        <v>36186</v>
      </c>
      <c r="G59" s="20"/>
      <c r="I59" s="20"/>
      <c r="J59" s="21"/>
    </row>
    <row r="60" spans="1:10" ht="15.2" customHeight="1" x14ac:dyDescent="0.3">
      <c r="A60" s="18" t="s">
        <v>116</v>
      </c>
      <c r="B60" s="5" t="s">
        <v>117</v>
      </c>
      <c r="C60" s="4">
        <v>82953.77</v>
      </c>
      <c r="D60" s="7">
        <f t="shared" si="0"/>
        <v>2.5791035062779936E-3</v>
      </c>
      <c r="E60" s="4">
        <f t="shared" si="1"/>
        <v>80341</v>
      </c>
      <c r="G60" s="20"/>
      <c r="I60" s="20"/>
      <c r="J60" s="21"/>
    </row>
    <row r="61" spans="1:10" ht="15.2" customHeight="1" x14ac:dyDescent="0.3">
      <c r="A61" s="18" t="s">
        <v>118</v>
      </c>
      <c r="B61" s="5" t="s">
        <v>119</v>
      </c>
      <c r="C61" s="4">
        <v>4340.3</v>
      </c>
      <c r="D61" s="7">
        <f t="shared" si="0"/>
        <v>1.3494363123337706E-4</v>
      </c>
      <c r="E61" s="4">
        <f t="shared" si="1"/>
        <v>4204</v>
      </c>
      <c r="G61" s="20"/>
      <c r="I61" s="20"/>
      <c r="J61" s="21"/>
    </row>
    <row r="62" spans="1:10" ht="15.2" customHeight="1" x14ac:dyDescent="0.3">
      <c r="A62" s="18" t="s">
        <v>120</v>
      </c>
      <c r="B62" s="5" t="s">
        <v>121</v>
      </c>
      <c r="C62" s="4">
        <v>5663.91</v>
      </c>
      <c r="D62" s="7">
        <f t="shared" si="0"/>
        <v>1.7609579576965568E-4</v>
      </c>
      <c r="E62" s="4">
        <f t="shared" si="1"/>
        <v>5486</v>
      </c>
      <c r="G62" s="20"/>
      <c r="I62" s="20"/>
      <c r="J62" s="21"/>
    </row>
    <row r="63" spans="1:10" ht="15.2" customHeight="1" x14ac:dyDescent="0.3">
      <c r="A63" s="18" t="s">
        <v>122</v>
      </c>
      <c r="B63" s="5" t="s">
        <v>123</v>
      </c>
      <c r="C63" s="4">
        <v>33.68</v>
      </c>
      <c r="D63" s="7">
        <f t="shared" si="0"/>
        <v>1.0471399442296935E-6</v>
      </c>
      <c r="E63" s="4">
        <f t="shared" si="1"/>
        <v>33</v>
      </c>
      <c r="G63" s="20"/>
      <c r="I63" s="20"/>
      <c r="J63" s="21"/>
    </row>
    <row r="64" spans="1:10" ht="15.2" customHeight="1" x14ac:dyDescent="0.3">
      <c r="A64" s="18" t="s">
        <v>124</v>
      </c>
      <c r="B64" s="5" t="s">
        <v>125</v>
      </c>
      <c r="C64" s="4">
        <v>6070.07</v>
      </c>
      <c r="D64" s="7">
        <f t="shared" si="0"/>
        <v>1.8872365680731401E-4</v>
      </c>
      <c r="E64" s="4">
        <f t="shared" si="1"/>
        <v>5879</v>
      </c>
      <c r="G64" s="20"/>
      <c r="I64" s="20"/>
      <c r="J64" s="21"/>
    </row>
    <row r="65" spans="1:10" ht="15.2" customHeight="1" x14ac:dyDescent="0.3">
      <c r="A65" s="18" t="s">
        <v>126</v>
      </c>
      <c r="B65" s="5" t="s">
        <v>127</v>
      </c>
      <c r="C65" s="4">
        <v>33816.85</v>
      </c>
      <c r="D65" s="7">
        <f t="shared" si="0"/>
        <v>1.051394727524463E-3</v>
      </c>
      <c r="E65" s="4">
        <f t="shared" si="1"/>
        <v>32752</v>
      </c>
      <c r="G65" s="20"/>
      <c r="I65" s="20"/>
      <c r="J65" s="21"/>
    </row>
    <row r="66" spans="1:10" ht="15.2" customHeight="1" x14ac:dyDescent="0.3">
      <c r="A66" s="18" t="s">
        <v>128</v>
      </c>
      <c r="B66" s="5" t="s">
        <v>129</v>
      </c>
      <c r="C66" s="4">
        <v>9843.25</v>
      </c>
      <c r="D66" s="7">
        <f t="shared" si="0"/>
        <v>3.0603504323155974E-4</v>
      </c>
      <c r="E66" s="4">
        <f t="shared" si="1"/>
        <v>9533</v>
      </c>
      <c r="G66" s="20"/>
      <c r="I66" s="20"/>
      <c r="J66" s="21"/>
    </row>
    <row r="67" spans="1:10" ht="15.2" customHeight="1" x14ac:dyDescent="0.3">
      <c r="A67" s="18" t="s">
        <v>130</v>
      </c>
      <c r="B67" s="5" t="s">
        <v>131</v>
      </c>
      <c r="C67" s="4">
        <v>4963.21</v>
      </c>
      <c r="D67" s="7">
        <f t="shared" si="0"/>
        <v>1.5431043475653972E-4</v>
      </c>
      <c r="E67" s="4">
        <f t="shared" si="1"/>
        <v>4807</v>
      </c>
      <c r="G67" s="20"/>
      <c r="I67" s="20"/>
      <c r="J67" s="21"/>
    </row>
    <row r="68" spans="1:10" ht="15.2" customHeight="1" x14ac:dyDescent="0.3">
      <c r="A68" s="18" t="s">
        <v>132</v>
      </c>
      <c r="B68" s="5" t="s">
        <v>133</v>
      </c>
      <c r="C68" s="4">
        <v>8239.2999999999993</v>
      </c>
      <c r="D68" s="7">
        <f t="shared" si="0"/>
        <v>2.561668688388276E-4</v>
      </c>
      <c r="E68" s="4">
        <f t="shared" si="1"/>
        <v>7980</v>
      </c>
      <c r="G68" s="20"/>
      <c r="I68" s="20"/>
      <c r="J68" s="21"/>
    </row>
    <row r="69" spans="1:10" ht="15.2" customHeight="1" x14ac:dyDescent="0.3">
      <c r="A69" s="18" t="s">
        <v>134</v>
      </c>
      <c r="B69" s="5" t="s">
        <v>135</v>
      </c>
      <c r="C69" s="4">
        <v>7385.92</v>
      </c>
      <c r="D69" s="7">
        <f t="shared" si="0"/>
        <v>2.2963455632081289E-4</v>
      </c>
      <c r="E69" s="4">
        <f t="shared" si="1"/>
        <v>7153</v>
      </c>
      <c r="G69" s="20"/>
      <c r="I69" s="20"/>
      <c r="J69" s="21"/>
    </row>
    <row r="70" spans="1:10" ht="15.2" customHeight="1" x14ac:dyDescent="0.3">
      <c r="A70" s="18" t="s">
        <v>136</v>
      </c>
      <c r="B70" s="5" t="s">
        <v>137</v>
      </c>
      <c r="C70" s="4">
        <v>184.89</v>
      </c>
      <c r="D70" s="7">
        <f t="shared" si="0"/>
        <v>5.7483878945554641E-6</v>
      </c>
      <c r="E70" s="4">
        <f t="shared" si="1"/>
        <v>179</v>
      </c>
      <c r="G70" s="20"/>
      <c r="I70" s="20"/>
      <c r="J70" s="21"/>
    </row>
    <row r="71" spans="1:10" ht="15.2" customHeight="1" x14ac:dyDescent="0.3">
      <c r="A71" s="18" t="s">
        <v>138</v>
      </c>
      <c r="B71" s="5" t="s">
        <v>139</v>
      </c>
      <c r="C71" s="4">
        <v>25161.99</v>
      </c>
      <c r="D71" s="7">
        <f t="shared" ref="D71:D134" si="2">+C71/$C$468</f>
        <v>7.8230774362553766E-4</v>
      </c>
      <c r="E71" s="4">
        <f t="shared" si="1"/>
        <v>24370</v>
      </c>
      <c r="G71" s="20"/>
      <c r="I71" s="20"/>
      <c r="J71" s="21"/>
    </row>
    <row r="72" spans="1:10" ht="15.2" customHeight="1" x14ac:dyDescent="0.3">
      <c r="A72" s="18" t="s">
        <v>140</v>
      </c>
      <c r="B72" s="5" t="s">
        <v>141</v>
      </c>
      <c r="C72" s="4">
        <v>17538.95</v>
      </c>
      <c r="D72" s="7">
        <f t="shared" si="2"/>
        <v>5.4530092413442358E-4</v>
      </c>
      <c r="E72" s="4">
        <f t="shared" si="1"/>
        <v>16987</v>
      </c>
      <c r="G72" s="20"/>
      <c r="I72" s="20"/>
      <c r="J72" s="21"/>
    </row>
    <row r="73" spans="1:10" ht="15.2" customHeight="1" x14ac:dyDescent="0.3">
      <c r="A73" s="18" t="s">
        <v>142</v>
      </c>
      <c r="B73" s="5" t="s">
        <v>143</v>
      </c>
      <c r="C73" s="4">
        <v>14911.64</v>
      </c>
      <c r="D73" s="7">
        <f t="shared" si="2"/>
        <v>4.6361561395407563E-4</v>
      </c>
      <c r="E73" s="4">
        <f t="shared" ref="E73:E136" si="3">ROUND(D73*$E$6,0)</f>
        <v>14442</v>
      </c>
      <c r="G73" s="20"/>
      <c r="I73" s="20"/>
      <c r="J73" s="21"/>
    </row>
    <row r="74" spans="1:10" ht="15.2" customHeight="1" x14ac:dyDescent="0.3">
      <c r="A74" s="18" t="s">
        <v>144</v>
      </c>
      <c r="B74" s="5" t="s">
        <v>145</v>
      </c>
      <c r="C74" s="4">
        <v>3316.88</v>
      </c>
      <c r="D74" s="7">
        <f t="shared" si="2"/>
        <v>1.0312462999455422E-4</v>
      </c>
      <c r="E74" s="4">
        <f t="shared" si="3"/>
        <v>3212</v>
      </c>
      <c r="G74" s="20"/>
      <c r="I74" s="20"/>
      <c r="J74" s="21"/>
    </row>
    <row r="75" spans="1:10" ht="15.2" customHeight="1" x14ac:dyDescent="0.3">
      <c r="A75" s="18" t="s">
        <v>146</v>
      </c>
      <c r="B75" s="5" t="s">
        <v>147</v>
      </c>
      <c r="C75" s="4">
        <v>3719.25</v>
      </c>
      <c r="D75" s="7">
        <f t="shared" si="2"/>
        <v>1.1563465669763324E-4</v>
      </c>
      <c r="E75" s="4">
        <f t="shared" si="3"/>
        <v>3602</v>
      </c>
      <c r="G75" s="20"/>
      <c r="I75" s="20"/>
      <c r="J75" s="21"/>
    </row>
    <row r="76" spans="1:10" ht="15.2" customHeight="1" x14ac:dyDescent="0.3">
      <c r="A76" s="18" t="s">
        <v>148</v>
      </c>
      <c r="B76" s="5" t="s">
        <v>149</v>
      </c>
      <c r="C76" s="4">
        <v>15180.95</v>
      </c>
      <c r="D76" s="7">
        <f t="shared" si="2"/>
        <v>4.7198869169696458E-4</v>
      </c>
      <c r="E76" s="4">
        <f t="shared" si="3"/>
        <v>14703</v>
      </c>
      <c r="G76" s="20"/>
      <c r="I76" s="20"/>
      <c r="J76" s="21"/>
    </row>
    <row r="77" spans="1:10" ht="15.2" customHeight="1" x14ac:dyDescent="0.3">
      <c r="A77" s="18" t="s">
        <v>150</v>
      </c>
      <c r="B77" s="5" t="s">
        <v>151</v>
      </c>
      <c r="C77" s="4">
        <v>91042.31</v>
      </c>
      <c r="D77" s="7">
        <f t="shared" si="2"/>
        <v>2.8305831180505483E-3</v>
      </c>
      <c r="E77" s="4">
        <f t="shared" si="3"/>
        <v>88175</v>
      </c>
      <c r="G77" s="20"/>
      <c r="I77" s="20"/>
      <c r="J77" s="21"/>
    </row>
    <row r="78" spans="1:10" ht="15.2" customHeight="1" x14ac:dyDescent="0.3">
      <c r="A78" s="18" t="s">
        <v>152</v>
      </c>
      <c r="B78" s="5" t="s">
        <v>153</v>
      </c>
      <c r="C78" s="4">
        <v>17022.03</v>
      </c>
      <c r="D78" s="7">
        <f t="shared" si="2"/>
        <v>5.2922944016853236E-4</v>
      </c>
      <c r="E78" s="4">
        <f t="shared" si="3"/>
        <v>16486</v>
      </c>
      <c r="G78" s="20"/>
      <c r="I78" s="20"/>
      <c r="J78" s="21"/>
    </row>
    <row r="79" spans="1:10" ht="15.2" customHeight="1" x14ac:dyDescent="0.3">
      <c r="A79" s="18" t="s">
        <v>154</v>
      </c>
      <c r="B79" s="5" t="s">
        <v>155</v>
      </c>
      <c r="C79" s="4">
        <v>10546.25</v>
      </c>
      <c r="D79" s="7">
        <f t="shared" si="2"/>
        <v>3.2789191320761301E-4</v>
      </c>
      <c r="E79" s="4">
        <f t="shared" si="3"/>
        <v>10214</v>
      </c>
      <c r="G79" s="20"/>
      <c r="I79" s="20"/>
      <c r="J79" s="21"/>
    </row>
    <row r="80" spans="1:10" ht="15.2" customHeight="1" x14ac:dyDescent="0.3">
      <c r="A80" s="18" t="s">
        <v>156</v>
      </c>
      <c r="B80" s="5" t="s">
        <v>157</v>
      </c>
      <c r="C80" s="4">
        <v>16669.099999999999</v>
      </c>
      <c r="D80" s="7">
        <f t="shared" si="2"/>
        <v>5.1825654526007074E-4</v>
      </c>
      <c r="E80" s="4">
        <f t="shared" si="3"/>
        <v>16144</v>
      </c>
      <c r="G80" s="20"/>
      <c r="I80" s="20"/>
      <c r="J80" s="21"/>
    </row>
    <row r="81" spans="1:10" ht="15.2" customHeight="1" x14ac:dyDescent="0.3">
      <c r="A81" s="18" t="s">
        <v>158</v>
      </c>
      <c r="B81" s="5" t="s">
        <v>159</v>
      </c>
      <c r="C81" s="4">
        <v>75130.41</v>
      </c>
      <c r="D81" s="7">
        <f t="shared" si="2"/>
        <v>2.3358685670235753E-3</v>
      </c>
      <c r="E81" s="4">
        <f t="shared" si="3"/>
        <v>72764</v>
      </c>
      <c r="G81" s="20"/>
      <c r="I81" s="20"/>
      <c r="J81" s="21"/>
    </row>
    <row r="82" spans="1:10" ht="15.2" customHeight="1" x14ac:dyDescent="0.3">
      <c r="A82" s="18" t="s">
        <v>160</v>
      </c>
      <c r="B82" s="5" t="s">
        <v>161</v>
      </c>
      <c r="C82" s="4">
        <v>3975.26</v>
      </c>
      <c r="D82" s="7">
        <f t="shared" si="2"/>
        <v>1.2359422608962387E-4</v>
      </c>
      <c r="E82" s="4">
        <f t="shared" si="3"/>
        <v>3850</v>
      </c>
      <c r="G82" s="20"/>
      <c r="I82" s="20"/>
      <c r="J82" s="21"/>
    </row>
    <row r="83" spans="1:10" ht="15.2" customHeight="1" x14ac:dyDescent="0.3">
      <c r="A83" s="18" t="s">
        <v>162</v>
      </c>
      <c r="B83" s="5" t="s">
        <v>163</v>
      </c>
      <c r="C83" s="4">
        <v>67134.23</v>
      </c>
      <c r="D83" s="7">
        <f t="shared" si="2"/>
        <v>2.0872605064757546E-3</v>
      </c>
      <c r="E83" s="4">
        <f t="shared" si="3"/>
        <v>65020</v>
      </c>
      <c r="G83" s="20"/>
      <c r="I83" s="20"/>
      <c r="J83" s="21"/>
    </row>
    <row r="84" spans="1:10" ht="15.2" customHeight="1" x14ac:dyDescent="0.3">
      <c r="A84" s="18" t="s">
        <v>164</v>
      </c>
      <c r="B84" s="5" t="s">
        <v>165</v>
      </c>
      <c r="C84" s="4">
        <v>41633.760000000002</v>
      </c>
      <c r="D84" s="7">
        <f t="shared" si="2"/>
        <v>1.2944291307741226E-3</v>
      </c>
      <c r="E84" s="4">
        <f t="shared" si="3"/>
        <v>40323</v>
      </c>
      <c r="G84" s="20"/>
      <c r="I84" s="20"/>
      <c r="J84" s="21"/>
    </row>
    <row r="85" spans="1:10" ht="15.2" customHeight="1" x14ac:dyDescent="0.3">
      <c r="A85" s="18" t="s">
        <v>166</v>
      </c>
      <c r="B85" s="5" t="s">
        <v>167</v>
      </c>
      <c r="C85" s="4">
        <v>14368.15</v>
      </c>
      <c r="D85" s="7">
        <f t="shared" si="2"/>
        <v>4.4671804601199145E-4</v>
      </c>
      <c r="E85" s="4">
        <f t="shared" si="3"/>
        <v>13916</v>
      </c>
      <c r="G85" s="20"/>
      <c r="I85" s="20"/>
      <c r="J85" s="21"/>
    </row>
    <row r="86" spans="1:10" ht="15.2" customHeight="1" x14ac:dyDescent="0.3">
      <c r="A86" s="18" t="s">
        <v>168</v>
      </c>
      <c r="B86" s="5" t="s">
        <v>169</v>
      </c>
      <c r="C86" s="4">
        <v>15693.95</v>
      </c>
      <c r="D86" s="7">
        <f t="shared" si="2"/>
        <v>4.8793829951732781E-4</v>
      </c>
      <c r="E86" s="4">
        <f t="shared" si="3"/>
        <v>15200</v>
      </c>
      <c r="G86" s="20"/>
      <c r="I86" s="20"/>
      <c r="J86" s="21"/>
    </row>
    <row r="87" spans="1:10" ht="15.2" customHeight="1" x14ac:dyDescent="0.3">
      <c r="A87" s="18" t="s">
        <v>170</v>
      </c>
      <c r="B87" s="5" t="s">
        <v>171</v>
      </c>
      <c r="C87" s="4">
        <v>5125.7700000000004</v>
      </c>
      <c r="D87" s="7">
        <f t="shared" si="2"/>
        <v>1.5936456389353435E-4</v>
      </c>
      <c r="E87" s="4">
        <f t="shared" si="3"/>
        <v>4964</v>
      </c>
      <c r="G87" s="20"/>
      <c r="I87" s="20"/>
      <c r="J87" s="21"/>
    </row>
    <row r="88" spans="1:10" ht="15.2" customHeight="1" x14ac:dyDescent="0.3">
      <c r="A88" s="18" t="s">
        <v>172</v>
      </c>
      <c r="B88" s="5" t="s">
        <v>173</v>
      </c>
      <c r="C88" s="4">
        <v>5324.19</v>
      </c>
      <c r="D88" s="7">
        <f t="shared" si="2"/>
        <v>1.6553361103528182E-4</v>
      </c>
      <c r="E88" s="4">
        <f t="shared" si="3"/>
        <v>5157</v>
      </c>
      <c r="G88" s="20"/>
      <c r="I88" s="20"/>
      <c r="J88" s="21"/>
    </row>
    <row r="89" spans="1:10" ht="15.2" customHeight="1" x14ac:dyDescent="0.3">
      <c r="A89" s="18" t="s">
        <v>174</v>
      </c>
      <c r="B89" s="5" t="s">
        <v>175</v>
      </c>
      <c r="C89" s="4">
        <v>128801.01</v>
      </c>
      <c r="D89" s="7">
        <f t="shared" si="2"/>
        <v>4.0045333262508373E-3</v>
      </c>
      <c r="E89" s="4">
        <f t="shared" si="3"/>
        <v>124744</v>
      </c>
      <c r="G89" s="20"/>
      <c r="I89" s="20"/>
      <c r="J89" s="21"/>
    </row>
    <row r="90" spans="1:10" ht="15.2" customHeight="1" x14ac:dyDescent="0.3">
      <c r="A90" s="18" t="s">
        <v>176</v>
      </c>
      <c r="B90" s="5" t="s">
        <v>177</v>
      </c>
      <c r="C90" s="4">
        <v>124569.5</v>
      </c>
      <c r="D90" s="7">
        <f t="shared" si="2"/>
        <v>3.8729720689643947E-3</v>
      </c>
      <c r="E90" s="4">
        <f t="shared" si="3"/>
        <v>120646</v>
      </c>
      <c r="G90" s="20"/>
      <c r="I90" s="20"/>
      <c r="J90" s="21"/>
    </row>
    <row r="91" spans="1:10" ht="15.2" customHeight="1" x14ac:dyDescent="0.3">
      <c r="A91" s="18" t="s">
        <v>178</v>
      </c>
      <c r="B91" s="5" t="s">
        <v>179</v>
      </c>
      <c r="C91" s="4">
        <v>29.78</v>
      </c>
      <c r="D91" s="7">
        <f t="shared" si="2"/>
        <v>9.2588561577079206E-7</v>
      </c>
      <c r="E91" s="4">
        <f t="shared" si="3"/>
        <v>29</v>
      </c>
      <c r="G91" s="20"/>
      <c r="I91" s="20"/>
      <c r="J91" s="21"/>
    </row>
    <row r="92" spans="1:10" ht="15.2" customHeight="1" x14ac:dyDescent="0.3">
      <c r="A92" s="18" t="s">
        <v>180</v>
      </c>
      <c r="B92" s="5" t="s">
        <v>181</v>
      </c>
      <c r="C92" s="4">
        <v>4083.61</v>
      </c>
      <c r="D92" s="7">
        <f t="shared" si="2"/>
        <v>1.2696292006103975E-4</v>
      </c>
      <c r="E92" s="4">
        <f t="shared" si="3"/>
        <v>3955</v>
      </c>
      <c r="G92" s="20"/>
      <c r="I92" s="20"/>
      <c r="J92" s="21"/>
    </row>
    <row r="93" spans="1:10" ht="15.2" customHeight="1" x14ac:dyDescent="0.3">
      <c r="A93" s="18" t="s">
        <v>182</v>
      </c>
      <c r="B93" s="5" t="s">
        <v>183</v>
      </c>
      <c r="C93" s="4">
        <v>17726.45</v>
      </c>
      <c r="D93" s="7">
        <f t="shared" si="2"/>
        <v>5.511304591564861E-4</v>
      </c>
      <c r="E93" s="4">
        <f t="shared" si="3"/>
        <v>17168</v>
      </c>
      <c r="G93" s="20"/>
      <c r="I93" s="20"/>
      <c r="J93" s="21"/>
    </row>
    <row r="94" spans="1:10" ht="15.2" customHeight="1" x14ac:dyDescent="0.3">
      <c r="A94" s="18" t="s">
        <v>184</v>
      </c>
      <c r="B94" s="5" t="s">
        <v>185</v>
      </c>
      <c r="C94" s="4">
        <v>45755.09</v>
      </c>
      <c r="D94" s="7">
        <f t="shared" si="2"/>
        <v>1.422564797827334E-3</v>
      </c>
      <c r="E94" s="4">
        <f t="shared" si="3"/>
        <v>44314</v>
      </c>
      <c r="G94" s="20"/>
      <c r="I94" s="20"/>
      <c r="J94" s="21"/>
    </row>
    <row r="95" spans="1:10" ht="15.2" customHeight="1" x14ac:dyDescent="0.3">
      <c r="A95" s="18" t="s">
        <v>186</v>
      </c>
      <c r="B95" s="5" t="s">
        <v>187</v>
      </c>
      <c r="C95" s="4">
        <v>3094.72</v>
      </c>
      <c r="D95" s="7">
        <f t="shared" si="2"/>
        <v>9.6217485991879963E-5</v>
      </c>
      <c r="E95" s="4">
        <f t="shared" si="3"/>
        <v>2997</v>
      </c>
      <c r="G95" s="20"/>
      <c r="I95" s="20"/>
      <c r="J95" s="21"/>
    </row>
    <row r="96" spans="1:10" ht="15.2" customHeight="1" x14ac:dyDescent="0.3">
      <c r="A96" s="18" t="s">
        <v>188</v>
      </c>
      <c r="B96" s="5" t="s">
        <v>189</v>
      </c>
      <c r="C96" s="4">
        <v>4358.3</v>
      </c>
      <c r="D96" s="7">
        <f t="shared" si="2"/>
        <v>1.3550326659549506E-4</v>
      </c>
      <c r="E96" s="4">
        <f t="shared" si="3"/>
        <v>4221</v>
      </c>
      <c r="G96" s="20"/>
      <c r="I96" s="20"/>
      <c r="J96" s="21"/>
    </row>
    <row r="97" spans="1:10" ht="15.2" customHeight="1" x14ac:dyDescent="0.3">
      <c r="A97" s="18" t="s">
        <v>190</v>
      </c>
      <c r="B97" s="5" t="s">
        <v>191</v>
      </c>
      <c r="C97" s="4">
        <v>22946.02</v>
      </c>
      <c r="D97" s="7">
        <f t="shared" si="2"/>
        <v>7.134113451037243E-4</v>
      </c>
      <c r="E97" s="4">
        <f t="shared" si="3"/>
        <v>22223</v>
      </c>
      <c r="G97" s="20"/>
      <c r="I97" s="20"/>
      <c r="J97" s="21"/>
    </row>
    <row r="98" spans="1:10" ht="15.2" customHeight="1" x14ac:dyDescent="0.3">
      <c r="A98" s="18" t="s">
        <v>192</v>
      </c>
      <c r="B98" s="5" t="s">
        <v>193</v>
      </c>
      <c r="C98" s="4">
        <v>17348.03</v>
      </c>
      <c r="D98" s="7">
        <f t="shared" si="2"/>
        <v>5.3936505839355853E-4</v>
      </c>
      <c r="E98" s="4">
        <f t="shared" si="3"/>
        <v>16802</v>
      </c>
      <c r="G98" s="20"/>
      <c r="I98" s="20"/>
      <c r="J98" s="21"/>
    </row>
    <row r="99" spans="1:10" ht="15.2" customHeight="1" x14ac:dyDescent="0.3">
      <c r="A99" s="18" t="s">
        <v>194</v>
      </c>
      <c r="B99" s="5" t="s">
        <v>195</v>
      </c>
      <c r="C99" s="4">
        <v>30800.560000000001</v>
      </c>
      <c r="D99" s="7">
        <f t="shared" si="2"/>
        <v>9.5761569716874503E-4</v>
      </c>
      <c r="E99" s="4">
        <f t="shared" si="3"/>
        <v>29831</v>
      </c>
      <c r="G99" s="20"/>
      <c r="I99" s="20"/>
      <c r="J99" s="21"/>
    </row>
    <row r="100" spans="1:10" ht="15.2" customHeight="1" x14ac:dyDescent="0.3">
      <c r="A100" s="18" t="s">
        <v>196</v>
      </c>
      <c r="B100" s="5" t="s">
        <v>197</v>
      </c>
      <c r="C100" s="4">
        <v>35305.199999999997</v>
      </c>
      <c r="D100" s="7">
        <f t="shared" si="2"/>
        <v>1.0976687992582594E-3</v>
      </c>
      <c r="E100" s="4">
        <f t="shared" si="3"/>
        <v>34193</v>
      </c>
      <c r="G100" s="20"/>
      <c r="I100" s="20"/>
      <c r="J100" s="21"/>
    </row>
    <row r="101" spans="1:10" ht="15.2" customHeight="1" x14ac:dyDescent="0.3">
      <c r="A101" s="18" t="s">
        <v>198</v>
      </c>
      <c r="B101" s="5" t="s">
        <v>199</v>
      </c>
      <c r="C101" s="4">
        <v>40156.720000000001</v>
      </c>
      <c r="D101" s="7">
        <f t="shared" si="2"/>
        <v>1.2485066965928569E-3</v>
      </c>
      <c r="E101" s="4">
        <f t="shared" si="3"/>
        <v>38892</v>
      </c>
      <c r="G101" s="20"/>
      <c r="I101" s="20"/>
      <c r="J101" s="21"/>
    </row>
    <row r="102" spans="1:10" ht="15.2" customHeight="1" x14ac:dyDescent="0.3">
      <c r="A102" s="18" t="s">
        <v>200</v>
      </c>
      <c r="B102" s="5" t="s">
        <v>201</v>
      </c>
      <c r="C102" s="4">
        <v>50696.959999999999</v>
      </c>
      <c r="D102" s="7">
        <f t="shared" si="2"/>
        <v>1.5762117537712293E-3</v>
      </c>
      <c r="E102" s="4">
        <f t="shared" si="3"/>
        <v>49100</v>
      </c>
      <c r="G102" s="20"/>
      <c r="I102" s="20"/>
      <c r="J102" s="21"/>
    </row>
    <row r="103" spans="1:10" ht="15.2" customHeight="1" x14ac:dyDescent="0.3">
      <c r="A103" s="18" t="s">
        <v>202</v>
      </c>
      <c r="B103" s="5" t="s">
        <v>203</v>
      </c>
      <c r="C103" s="4">
        <v>54445.96</v>
      </c>
      <c r="D103" s="7">
        <f t="shared" si="2"/>
        <v>1.69277136335903E-3</v>
      </c>
      <c r="E103" s="4">
        <f t="shared" si="3"/>
        <v>52731</v>
      </c>
      <c r="G103" s="20"/>
      <c r="I103" s="20"/>
      <c r="J103" s="21"/>
    </row>
    <row r="104" spans="1:10" ht="15.2" customHeight="1" x14ac:dyDescent="0.3">
      <c r="A104" s="18" t="s">
        <v>204</v>
      </c>
      <c r="B104" s="5" t="s">
        <v>205</v>
      </c>
      <c r="C104" s="4">
        <v>313.26</v>
      </c>
      <c r="D104" s="7">
        <f t="shared" si="2"/>
        <v>9.7395207520603862E-6</v>
      </c>
      <c r="E104" s="4">
        <f t="shared" si="3"/>
        <v>303</v>
      </c>
      <c r="G104" s="20"/>
      <c r="I104" s="20"/>
      <c r="J104" s="21"/>
    </row>
    <row r="105" spans="1:10" ht="15.2" customHeight="1" x14ac:dyDescent="0.3">
      <c r="A105" s="18" t="s">
        <v>206</v>
      </c>
      <c r="B105" s="5" t="s">
        <v>207</v>
      </c>
      <c r="C105" s="4">
        <v>54640.88</v>
      </c>
      <c r="D105" s="7">
        <f t="shared" si="2"/>
        <v>1.6988315925136987E-3</v>
      </c>
      <c r="E105" s="4">
        <f t="shared" si="3"/>
        <v>52920</v>
      </c>
      <c r="G105" s="20"/>
      <c r="I105" s="20"/>
      <c r="J105" s="21"/>
    </row>
    <row r="106" spans="1:10" ht="15.2" customHeight="1" x14ac:dyDescent="0.3">
      <c r="A106" s="18" t="s">
        <v>208</v>
      </c>
      <c r="B106" s="5" t="s">
        <v>209</v>
      </c>
      <c r="C106" s="4">
        <v>3256.92</v>
      </c>
      <c r="D106" s="7">
        <f t="shared" si="2"/>
        <v>1.0126042242163224E-4</v>
      </c>
      <c r="E106" s="4">
        <f t="shared" si="3"/>
        <v>3154</v>
      </c>
      <c r="G106" s="20"/>
      <c r="I106" s="20"/>
      <c r="J106" s="21"/>
    </row>
    <row r="107" spans="1:10" ht="15.2" customHeight="1" x14ac:dyDescent="0.3">
      <c r="A107" s="18" t="s">
        <v>210</v>
      </c>
      <c r="B107" s="5" t="s">
        <v>211</v>
      </c>
      <c r="C107" s="4">
        <v>63961.11</v>
      </c>
      <c r="D107" s="7">
        <f t="shared" si="2"/>
        <v>1.9886054975733164E-3</v>
      </c>
      <c r="E107" s="4">
        <f t="shared" si="3"/>
        <v>61947</v>
      </c>
      <c r="G107" s="20"/>
      <c r="I107" s="20"/>
      <c r="J107" s="21"/>
    </row>
    <row r="108" spans="1:10" ht="15.2" customHeight="1" x14ac:dyDescent="0.3">
      <c r="A108" s="18" t="s">
        <v>212</v>
      </c>
      <c r="B108" s="5" t="s">
        <v>213</v>
      </c>
      <c r="C108" s="4">
        <v>17463.36</v>
      </c>
      <c r="D108" s="7">
        <f t="shared" si="2"/>
        <v>5.4295076652206245E-4</v>
      </c>
      <c r="E108" s="4">
        <f t="shared" si="3"/>
        <v>16913</v>
      </c>
      <c r="G108" s="20"/>
      <c r="I108" s="20"/>
      <c r="J108" s="21"/>
    </row>
    <row r="109" spans="1:10" ht="15.2" customHeight="1" x14ac:dyDescent="0.3">
      <c r="A109" s="18" t="s">
        <v>214</v>
      </c>
      <c r="B109" s="5" t="s">
        <v>215</v>
      </c>
      <c r="C109" s="4">
        <v>2747.24</v>
      </c>
      <c r="D109" s="7">
        <f t="shared" si="2"/>
        <v>8.5414036234726339E-5</v>
      </c>
      <c r="E109" s="4">
        <f t="shared" si="3"/>
        <v>2661</v>
      </c>
      <c r="G109" s="20"/>
      <c r="I109" s="20"/>
      <c r="J109" s="21"/>
    </row>
    <row r="110" spans="1:10" ht="15.2" customHeight="1" x14ac:dyDescent="0.3">
      <c r="A110" s="18" t="s">
        <v>216</v>
      </c>
      <c r="B110" s="5" t="s">
        <v>217</v>
      </c>
      <c r="C110" s="4">
        <v>6092.54</v>
      </c>
      <c r="D110" s="7">
        <f t="shared" si="2"/>
        <v>1.8942226828435799E-4</v>
      </c>
      <c r="E110" s="4">
        <f t="shared" si="3"/>
        <v>5901</v>
      </c>
      <c r="G110" s="20"/>
      <c r="I110" s="20"/>
      <c r="J110" s="21"/>
    </row>
    <row r="111" spans="1:10" ht="15.2" customHeight="1" x14ac:dyDescent="0.3">
      <c r="A111" s="18" t="s">
        <v>218</v>
      </c>
      <c r="B111" s="5" t="s">
        <v>219</v>
      </c>
      <c r="C111" s="4">
        <v>10309.15</v>
      </c>
      <c r="D111" s="7">
        <f t="shared" si="2"/>
        <v>3.2052027185438078E-4</v>
      </c>
      <c r="E111" s="4">
        <f t="shared" si="3"/>
        <v>9984</v>
      </c>
      <c r="G111" s="20"/>
      <c r="I111" s="20"/>
      <c r="J111" s="21"/>
    </row>
    <row r="112" spans="1:10" ht="15.2" customHeight="1" x14ac:dyDescent="0.3">
      <c r="A112" s="18" t="s">
        <v>220</v>
      </c>
      <c r="B112" s="5" t="s">
        <v>221</v>
      </c>
      <c r="C112" s="4">
        <v>2046</v>
      </c>
      <c r="D112" s="7">
        <f t="shared" si="2"/>
        <v>6.3611886160746818E-5</v>
      </c>
      <c r="E112" s="4">
        <f t="shared" si="3"/>
        <v>1982</v>
      </c>
      <c r="G112" s="20"/>
      <c r="I112" s="20"/>
      <c r="J112" s="21"/>
    </row>
    <row r="113" spans="1:10" ht="15.2" customHeight="1" x14ac:dyDescent="0.3">
      <c r="A113" s="18" t="s">
        <v>222</v>
      </c>
      <c r="B113" s="5" t="s">
        <v>223</v>
      </c>
      <c r="C113" s="4">
        <v>12398.37</v>
      </c>
      <c r="D113" s="7">
        <f t="shared" si="2"/>
        <v>3.8547590470127991E-4</v>
      </c>
      <c r="E113" s="4">
        <f t="shared" si="3"/>
        <v>12008</v>
      </c>
      <c r="G113" s="20"/>
      <c r="I113" s="20"/>
      <c r="J113" s="21"/>
    </row>
    <row r="114" spans="1:10" ht="15.2" customHeight="1" x14ac:dyDescent="0.3">
      <c r="A114" s="18" t="s">
        <v>224</v>
      </c>
      <c r="B114" s="5" t="s">
        <v>225</v>
      </c>
      <c r="C114" s="4">
        <v>8312.9699999999993</v>
      </c>
      <c r="D114" s="7">
        <f t="shared" si="2"/>
        <v>2.5845733201256281E-4</v>
      </c>
      <c r="E114" s="4">
        <f t="shared" si="3"/>
        <v>8051</v>
      </c>
      <c r="G114" s="20"/>
      <c r="I114" s="20"/>
      <c r="J114" s="21"/>
    </row>
    <row r="115" spans="1:10" ht="15.2" customHeight="1" x14ac:dyDescent="0.3">
      <c r="A115" s="18" t="s">
        <v>226</v>
      </c>
      <c r="B115" s="5" t="s">
        <v>227</v>
      </c>
      <c r="C115" s="4">
        <v>65393.87</v>
      </c>
      <c r="D115" s="7">
        <f t="shared" si="2"/>
        <v>2.0331512287637718E-3</v>
      </c>
      <c r="E115" s="4">
        <f t="shared" si="3"/>
        <v>63334</v>
      </c>
      <c r="G115" s="20"/>
      <c r="I115" s="20"/>
      <c r="J115" s="21"/>
    </row>
    <row r="116" spans="1:10" ht="15.2" customHeight="1" x14ac:dyDescent="0.3">
      <c r="A116" s="18" t="s">
        <v>228</v>
      </c>
      <c r="B116" s="5" t="s">
        <v>229</v>
      </c>
      <c r="C116" s="4">
        <v>1772.85</v>
      </c>
      <c r="D116" s="7">
        <f t="shared" si="2"/>
        <v>5.5119419540606064E-5</v>
      </c>
      <c r="E116" s="4">
        <f t="shared" si="3"/>
        <v>1717</v>
      </c>
      <c r="G116" s="20"/>
      <c r="I116" s="20"/>
      <c r="J116" s="21"/>
    </row>
    <row r="117" spans="1:10" ht="15.2" customHeight="1" x14ac:dyDescent="0.3">
      <c r="A117" s="18" t="s">
        <v>230</v>
      </c>
      <c r="B117" s="5" t="s">
        <v>231</v>
      </c>
      <c r="C117" s="4">
        <v>32089.21</v>
      </c>
      <c r="D117" s="7">
        <f t="shared" si="2"/>
        <v>9.9768092546837655E-4</v>
      </c>
      <c r="E117" s="4">
        <f t="shared" si="3"/>
        <v>31079</v>
      </c>
      <c r="G117" s="20"/>
      <c r="I117" s="20"/>
      <c r="J117" s="21"/>
    </row>
    <row r="118" spans="1:10" ht="15.2" customHeight="1" x14ac:dyDescent="0.3">
      <c r="A118" s="18" t="s">
        <v>232</v>
      </c>
      <c r="B118" s="5" t="s">
        <v>233</v>
      </c>
      <c r="C118" s="4">
        <v>67793.429999999993</v>
      </c>
      <c r="D118" s="7">
        <f t="shared" si="2"/>
        <v>2.107755597070654E-3</v>
      </c>
      <c r="E118" s="4">
        <f t="shared" si="3"/>
        <v>65658</v>
      </c>
      <c r="G118" s="20"/>
      <c r="I118" s="20"/>
      <c r="J118" s="21"/>
    </row>
    <row r="119" spans="1:10" ht="15.2" customHeight="1" x14ac:dyDescent="0.3">
      <c r="A119" s="18" t="s">
        <v>234</v>
      </c>
      <c r="B119" s="5" t="s">
        <v>235</v>
      </c>
      <c r="C119" s="4">
        <v>3428.28</v>
      </c>
      <c r="D119" s="7">
        <f t="shared" si="2"/>
        <v>1.0658815106899567E-4</v>
      </c>
      <c r="E119" s="4">
        <f t="shared" si="3"/>
        <v>3320</v>
      </c>
      <c r="G119" s="20"/>
      <c r="I119" s="20"/>
      <c r="J119" s="21"/>
    </row>
    <row r="120" spans="1:10" ht="15.2" customHeight="1" x14ac:dyDescent="0.3">
      <c r="A120" s="18" t="s">
        <v>236</v>
      </c>
      <c r="B120" s="5" t="s">
        <v>237</v>
      </c>
      <c r="C120" s="4">
        <v>552.98</v>
      </c>
      <c r="D120" s="7">
        <f t="shared" si="2"/>
        <v>1.7192620141334203E-5</v>
      </c>
      <c r="E120" s="4">
        <f t="shared" si="3"/>
        <v>536</v>
      </c>
      <c r="G120" s="20"/>
      <c r="I120" s="20"/>
      <c r="J120" s="21"/>
    </row>
    <row r="121" spans="1:10" ht="15.2" customHeight="1" x14ac:dyDescent="0.3">
      <c r="A121" s="18" t="s">
        <v>238</v>
      </c>
      <c r="B121" s="5" t="s">
        <v>239</v>
      </c>
      <c r="C121" s="4">
        <v>66172.03</v>
      </c>
      <c r="D121" s="7">
        <f t="shared" si="2"/>
        <v>2.0573448872852024E-3</v>
      </c>
      <c r="E121" s="4">
        <f t="shared" si="3"/>
        <v>64088</v>
      </c>
      <c r="G121" s="20"/>
      <c r="I121" s="20"/>
      <c r="J121" s="21"/>
    </row>
    <row r="122" spans="1:10" ht="15.2" customHeight="1" x14ac:dyDescent="0.3">
      <c r="A122" s="18" t="s">
        <v>240</v>
      </c>
      <c r="B122" s="5" t="s">
        <v>241</v>
      </c>
      <c r="C122" s="4">
        <v>145947.17000000001</v>
      </c>
      <c r="D122" s="7">
        <f t="shared" si="2"/>
        <v>4.5376220740582429E-3</v>
      </c>
      <c r="E122" s="4">
        <f t="shared" si="3"/>
        <v>141351</v>
      </c>
      <c r="G122" s="20"/>
      <c r="I122" s="20"/>
      <c r="J122" s="21"/>
    </row>
    <row r="123" spans="1:10" ht="15.2" customHeight="1" x14ac:dyDescent="0.3">
      <c r="A123" s="18" t="s">
        <v>242</v>
      </c>
      <c r="B123" s="5" t="s">
        <v>243</v>
      </c>
      <c r="C123" s="4">
        <v>6428.35</v>
      </c>
      <c r="D123" s="7">
        <f t="shared" si="2"/>
        <v>1.9986288778173846E-4</v>
      </c>
      <c r="E123" s="4">
        <f t="shared" si="3"/>
        <v>6226</v>
      </c>
      <c r="G123" s="20"/>
      <c r="I123" s="20"/>
      <c r="J123" s="21"/>
    </row>
    <row r="124" spans="1:10" ht="15.2" customHeight="1" x14ac:dyDescent="0.3">
      <c r="A124" s="18" t="s">
        <v>244</v>
      </c>
      <c r="B124" s="5" t="s">
        <v>245</v>
      </c>
      <c r="C124" s="4">
        <v>154.66999999999999</v>
      </c>
      <c r="D124" s="7">
        <f t="shared" si="2"/>
        <v>4.8088223032662315E-6</v>
      </c>
      <c r="E124" s="4">
        <f t="shared" si="3"/>
        <v>150</v>
      </c>
      <c r="G124" s="20"/>
      <c r="I124" s="20"/>
      <c r="J124" s="21"/>
    </row>
    <row r="125" spans="1:10" ht="15.2" customHeight="1" x14ac:dyDescent="0.3">
      <c r="A125" s="18" t="s">
        <v>246</v>
      </c>
      <c r="B125" s="5" t="s">
        <v>247</v>
      </c>
      <c r="C125" s="4">
        <v>3964.59</v>
      </c>
      <c r="D125" s="7">
        <f t="shared" si="2"/>
        <v>1.2326248668330169E-4</v>
      </c>
      <c r="E125" s="4">
        <f t="shared" si="3"/>
        <v>3840</v>
      </c>
      <c r="G125" s="20"/>
      <c r="I125" s="20"/>
      <c r="J125" s="21"/>
    </row>
    <row r="126" spans="1:10" ht="15.2" customHeight="1" x14ac:dyDescent="0.3">
      <c r="A126" s="18" t="s">
        <v>248</v>
      </c>
      <c r="B126" s="5" t="s">
        <v>249</v>
      </c>
      <c r="C126" s="4">
        <v>31.84</v>
      </c>
      <c r="D126" s="7">
        <f t="shared" si="2"/>
        <v>9.8993277387985275E-7</v>
      </c>
      <c r="E126" s="4">
        <f t="shared" si="3"/>
        <v>31</v>
      </c>
      <c r="G126" s="20"/>
      <c r="I126" s="20"/>
      <c r="J126" s="21"/>
    </row>
    <row r="127" spans="1:10" ht="15.2" customHeight="1" x14ac:dyDescent="0.3">
      <c r="A127" s="18" t="s">
        <v>250</v>
      </c>
      <c r="B127" s="5" t="s">
        <v>251</v>
      </c>
      <c r="C127" s="4">
        <v>63648.06</v>
      </c>
      <c r="D127" s="7">
        <f t="shared" si="2"/>
        <v>1.9788725059004808E-3</v>
      </c>
      <c r="E127" s="4">
        <f t="shared" si="3"/>
        <v>61643</v>
      </c>
      <c r="G127" s="20"/>
      <c r="I127" s="20"/>
      <c r="J127" s="21"/>
    </row>
    <row r="128" spans="1:10" ht="15.2" customHeight="1" x14ac:dyDescent="0.3">
      <c r="A128" s="18" t="s">
        <v>252</v>
      </c>
      <c r="B128" s="5" t="s">
        <v>253</v>
      </c>
      <c r="C128" s="4">
        <v>40013.99</v>
      </c>
      <c r="D128" s="7">
        <f t="shared" si="2"/>
        <v>1.2440690990797956E-3</v>
      </c>
      <c r="E128" s="4">
        <f t="shared" si="3"/>
        <v>38754</v>
      </c>
      <c r="G128" s="20"/>
      <c r="I128" s="20"/>
      <c r="J128" s="21"/>
    </row>
    <row r="129" spans="1:10" ht="15.2" customHeight="1" x14ac:dyDescent="0.3">
      <c r="A129" s="18" t="s">
        <v>254</v>
      </c>
      <c r="B129" s="5" t="s">
        <v>255</v>
      </c>
      <c r="C129" s="4">
        <v>9441.0400000000009</v>
      </c>
      <c r="D129" s="7">
        <f t="shared" si="2"/>
        <v>2.9352999106503288E-4</v>
      </c>
      <c r="E129" s="4">
        <f t="shared" si="3"/>
        <v>9144</v>
      </c>
      <c r="G129" s="20"/>
      <c r="I129" s="20"/>
      <c r="J129" s="21"/>
    </row>
    <row r="130" spans="1:10" ht="15.2" customHeight="1" x14ac:dyDescent="0.3">
      <c r="A130" s="18" t="s">
        <v>256</v>
      </c>
      <c r="B130" s="5" t="s">
        <v>257</v>
      </c>
      <c r="C130" s="4">
        <v>3854.52</v>
      </c>
      <c r="D130" s="7">
        <f t="shared" si="2"/>
        <v>1.1984031644395007E-4</v>
      </c>
      <c r="E130" s="4">
        <f t="shared" si="3"/>
        <v>3733</v>
      </c>
      <c r="G130" s="20"/>
      <c r="I130" s="20"/>
      <c r="J130" s="21"/>
    </row>
    <row r="131" spans="1:10" ht="15.2" customHeight="1" x14ac:dyDescent="0.3">
      <c r="A131" s="18" t="s">
        <v>258</v>
      </c>
      <c r="B131" s="5" t="s">
        <v>259</v>
      </c>
      <c r="C131" s="4">
        <v>20.54</v>
      </c>
      <c r="D131" s="7">
        <f t="shared" si="2"/>
        <v>6.3860612988354823E-7</v>
      </c>
      <c r="E131" s="4">
        <f t="shared" si="3"/>
        <v>20</v>
      </c>
      <c r="G131" s="20"/>
      <c r="I131" s="20"/>
      <c r="J131" s="21"/>
    </row>
    <row r="132" spans="1:10" ht="15.2" customHeight="1" x14ac:dyDescent="0.3">
      <c r="A132" s="18" t="s">
        <v>260</v>
      </c>
      <c r="B132" s="5" t="s">
        <v>261</v>
      </c>
      <c r="C132" s="4">
        <v>9843.09</v>
      </c>
      <c r="D132" s="7">
        <f t="shared" si="2"/>
        <v>3.0603006869500758E-4</v>
      </c>
      <c r="E132" s="4">
        <f t="shared" si="3"/>
        <v>9533</v>
      </c>
      <c r="G132" s="20"/>
      <c r="I132" s="20"/>
      <c r="J132" s="21"/>
    </row>
    <row r="133" spans="1:10" ht="15.2" customHeight="1" x14ac:dyDescent="0.3">
      <c r="A133" s="18" t="s">
        <v>262</v>
      </c>
      <c r="B133" s="5" t="s">
        <v>263</v>
      </c>
      <c r="C133" s="4">
        <v>148321</v>
      </c>
      <c r="D133" s="7">
        <f t="shared" si="2"/>
        <v>4.6114264747058311E-3</v>
      </c>
      <c r="E133" s="4">
        <f t="shared" si="3"/>
        <v>143650</v>
      </c>
      <c r="G133" s="20"/>
      <c r="I133" s="20"/>
      <c r="J133" s="21"/>
    </row>
    <row r="134" spans="1:10" ht="15.2" customHeight="1" x14ac:dyDescent="0.3">
      <c r="A134" s="18" t="s">
        <v>264</v>
      </c>
      <c r="B134" s="5" t="s">
        <v>265</v>
      </c>
      <c r="C134" s="4">
        <v>22675.91</v>
      </c>
      <c r="D134" s="7">
        <f t="shared" si="2"/>
        <v>7.050133946780745E-4</v>
      </c>
      <c r="E134" s="4">
        <f t="shared" si="3"/>
        <v>21962</v>
      </c>
      <c r="G134" s="20"/>
      <c r="I134" s="20"/>
      <c r="J134" s="21"/>
    </row>
    <row r="135" spans="1:10" ht="15.2" customHeight="1" x14ac:dyDescent="0.3">
      <c r="A135" s="18" t="s">
        <v>266</v>
      </c>
      <c r="B135" s="5" t="s">
        <v>267</v>
      </c>
      <c r="C135" s="4">
        <v>32703.81</v>
      </c>
      <c r="D135" s="7">
        <f t="shared" ref="D135:D198" si="4">+C135/$C$468</f>
        <v>1.0167893639993616E-3</v>
      </c>
      <c r="E135" s="4">
        <f t="shared" si="3"/>
        <v>31674</v>
      </c>
      <c r="G135" s="20"/>
      <c r="I135" s="20"/>
      <c r="J135" s="21"/>
    </row>
    <row r="136" spans="1:10" ht="15.2" customHeight="1" x14ac:dyDescent="0.3">
      <c r="A136" s="18" t="s">
        <v>268</v>
      </c>
      <c r="B136" s="5" t="s">
        <v>269</v>
      </c>
      <c r="C136" s="4">
        <v>25626.05</v>
      </c>
      <c r="D136" s="7">
        <f t="shared" si="4"/>
        <v>7.9673576507800889E-4</v>
      </c>
      <c r="E136" s="4">
        <f t="shared" si="3"/>
        <v>24819</v>
      </c>
      <c r="G136" s="20"/>
      <c r="I136" s="20"/>
      <c r="J136" s="21"/>
    </row>
    <row r="137" spans="1:10" ht="15.2" customHeight="1" x14ac:dyDescent="0.3">
      <c r="A137" s="18" t="s">
        <v>270</v>
      </c>
      <c r="B137" s="5" t="s">
        <v>271</v>
      </c>
      <c r="C137" s="4">
        <v>27392.43</v>
      </c>
      <c r="D137" s="7">
        <f t="shared" si="4"/>
        <v>8.5165402679678699E-4</v>
      </c>
      <c r="E137" s="4">
        <f t="shared" ref="E137:E200" si="5">ROUND(D137*$E$6,0)</f>
        <v>26530</v>
      </c>
      <c r="G137" s="20"/>
      <c r="I137" s="20"/>
      <c r="J137" s="21"/>
    </row>
    <row r="138" spans="1:10" ht="15.2" customHeight="1" x14ac:dyDescent="0.3">
      <c r="A138" s="18" t="s">
        <v>272</v>
      </c>
      <c r="B138" s="5" t="s">
        <v>273</v>
      </c>
      <c r="C138" s="4">
        <v>36973.03</v>
      </c>
      <c r="D138" s="7">
        <f t="shared" si="4"/>
        <v>1.1495230573694414E-3</v>
      </c>
      <c r="E138" s="4">
        <f t="shared" si="5"/>
        <v>35809</v>
      </c>
      <c r="G138" s="20"/>
      <c r="I138" s="20"/>
      <c r="J138" s="21"/>
    </row>
    <row r="139" spans="1:10" ht="15.2" customHeight="1" x14ac:dyDescent="0.3">
      <c r="A139" s="18" t="s">
        <v>274</v>
      </c>
      <c r="B139" s="5" t="s">
        <v>275</v>
      </c>
      <c r="C139" s="4">
        <v>10614.44</v>
      </c>
      <c r="D139" s="7">
        <f t="shared" si="4"/>
        <v>3.3001199850443675E-4</v>
      </c>
      <c r="E139" s="4">
        <f t="shared" si="5"/>
        <v>10280</v>
      </c>
      <c r="G139" s="20"/>
      <c r="I139" s="20"/>
      <c r="J139" s="21"/>
    </row>
    <row r="140" spans="1:10" ht="15.2" customHeight="1" x14ac:dyDescent="0.3">
      <c r="A140" s="18" t="s">
        <v>276</v>
      </c>
      <c r="B140" s="5" t="s">
        <v>277</v>
      </c>
      <c r="C140" s="4">
        <v>15254.32</v>
      </c>
      <c r="D140" s="7">
        <f t="shared" si="4"/>
        <v>4.7426982761466444E-4</v>
      </c>
      <c r="E140" s="4">
        <f t="shared" si="5"/>
        <v>14774</v>
      </c>
      <c r="G140" s="20"/>
      <c r="I140" s="20"/>
      <c r="J140" s="21"/>
    </row>
    <row r="141" spans="1:10" ht="15.2" customHeight="1" x14ac:dyDescent="0.3">
      <c r="A141" s="18" t="s">
        <v>278</v>
      </c>
      <c r="B141" s="5" t="s">
        <v>279</v>
      </c>
      <c r="C141" s="4">
        <v>13520.73</v>
      </c>
      <c r="D141" s="7">
        <f t="shared" si="4"/>
        <v>4.2037103498054467E-4</v>
      </c>
      <c r="E141" s="4">
        <f t="shared" si="5"/>
        <v>13095</v>
      </c>
      <c r="G141" s="20"/>
      <c r="I141" s="20"/>
      <c r="J141" s="21"/>
    </row>
    <row r="142" spans="1:10" ht="15.2" customHeight="1" x14ac:dyDescent="0.3">
      <c r="A142" s="18" t="s">
        <v>280</v>
      </c>
      <c r="B142" s="5" t="s">
        <v>281</v>
      </c>
      <c r="C142" s="4">
        <v>32587.66</v>
      </c>
      <c r="D142" s="7">
        <f t="shared" si="4"/>
        <v>1.0131781613710279E-3</v>
      </c>
      <c r="E142" s="4">
        <f t="shared" si="5"/>
        <v>31561</v>
      </c>
      <c r="G142" s="20"/>
      <c r="I142" s="20"/>
      <c r="J142" s="21"/>
    </row>
    <row r="143" spans="1:10" ht="15.2" customHeight="1" x14ac:dyDescent="0.3">
      <c r="A143" s="18" t="s">
        <v>282</v>
      </c>
      <c r="B143" s="5" t="s">
        <v>283</v>
      </c>
      <c r="C143" s="4">
        <v>857.39</v>
      </c>
      <c r="D143" s="7">
        <f t="shared" si="4"/>
        <v>2.6656986840353236E-5</v>
      </c>
      <c r="E143" s="4">
        <f t="shared" si="5"/>
        <v>830</v>
      </c>
      <c r="G143" s="20"/>
      <c r="I143" s="20"/>
      <c r="J143" s="21"/>
    </row>
    <row r="144" spans="1:10" ht="15.2" customHeight="1" x14ac:dyDescent="0.3">
      <c r="A144" s="18" t="s">
        <v>284</v>
      </c>
      <c r="B144" s="5" t="s">
        <v>285</v>
      </c>
      <c r="C144" s="4">
        <v>48771.98</v>
      </c>
      <c r="D144" s="7">
        <f t="shared" si="4"/>
        <v>1.5163624826951226E-3</v>
      </c>
      <c r="E144" s="4">
        <f t="shared" si="5"/>
        <v>47236</v>
      </c>
      <c r="G144" s="20"/>
      <c r="I144" s="20"/>
      <c r="J144" s="21"/>
    </row>
    <row r="145" spans="1:10" ht="15.2" customHeight="1" x14ac:dyDescent="0.3">
      <c r="A145" s="18" t="s">
        <v>286</v>
      </c>
      <c r="B145" s="5" t="s">
        <v>287</v>
      </c>
      <c r="C145" s="4">
        <v>5277.94</v>
      </c>
      <c r="D145" s="7">
        <f t="shared" si="4"/>
        <v>1.6409565906317305E-4</v>
      </c>
      <c r="E145" s="4">
        <f t="shared" si="5"/>
        <v>5112</v>
      </c>
      <c r="G145" s="20"/>
      <c r="I145" s="20"/>
      <c r="J145" s="21"/>
    </row>
    <row r="146" spans="1:10" ht="15.2" customHeight="1" x14ac:dyDescent="0.3">
      <c r="A146" s="18" t="s">
        <v>288</v>
      </c>
      <c r="B146" s="5" t="s">
        <v>289</v>
      </c>
      <c r="C146" s="4">
        <v>107165.5</v>
      </c>
      <c r="D146" s="7">
        <f t="shared" si="4"/>
        <v>3.3318668555031837E-3</v>
      </c>
      <c r="E146" s="4">
        <f t="shared" si="5"/>
        <v>103790</v>
      </c>
      <c r="G146" s="20"/>
      <c r="I146" s="20"/>
      <c r="J146" s="21"/>
    </row>
    <row r="147" spans="1:10" ht="15.2" customHeight="1" x14ac:dyDescent="0.3">
      <c r="A147" s="18" t="s">
        <v>290</v>
      </c>
      <c r="B147" s="5" t="s">
        <v>291</v>
      </c>
      <c r="C147" s="4">
        <v>56254.19</v>
      </c>
      <c r="D147" s="7">
        <f t="shared" si="4"/>
        <v>1.7489907772947324E-3</v>
      </c>
      <c r="E147" s="4">
        <f t="shared" si="5"/>
        <v>54482</v>
      </c>
      <c r="G147" s="20"/>
      <c r="I147" s="20"/>
      <c r="J147" s="21"/>
    </row>
    <row r="148" spans="1:10" ht="15.2" customHeight="1" x14ac:dyDescent="0.3">
      <c r="A148" s="18" t="s">
        <v>292</v>
      </c>
      <c r="B148" s="5" t="s">
        <v>293</v>
      </c>
      <c r="C148" s="4">
        <v>308.12</v>
      </c>
      <c r="D148" s="7">
        <f t="shared" si="4"/>
        <v>9.579713765322245E-6</v>
      </c>
      <c r="E148" s="4">
        <f t="shared" si="5"/>
        <v>298</v>
      </c>
      <c r="G148" s="20"/>
      <c r="I148" s="20"/>
      <c r="J148" s="21"/>
    </row>
    <row r="149" spans="1:10" ht="15.2" customHeight="1" x14ac:dyDescent="0.3">
      <c r="A149" s="18" t="s">
        <v>294</v>
      </c>
      <c r="B149" s="5" t="s">
        <v>295</v>
      </c>
      <c r="C149" s="4">
        <v>16581.830000000002</v>
      </c>
      <c r="D149" s="7">
        <f t="shared" si="4"/>
        <v>5.1554324647940203E-4</v>
      </c>
      <c r="E149" s="4">
        <f t="shared" si="5"/>
        <v>16060</v>
      </c>
      <c r="G149" s="20"/>
      <c r="I149" s="20"/>
      <c r="J149" s="21"/>
    </row>
    <row r="150" spans="1:10" ht="15.2" customHeight="1" x14ac:dyDescent="0.3">
      <c r="A150" s="18" t="s">
        <v>296</v>
      </c>
      <c r="B150" s="5" t="s">
        <v>297</v>
      </c>
      <c r="C150" s="4">
        <v>50004.63</v>
      </c>
      <c r="D150" s="7">
        <f t="shared" si="4"/>
        <v>1.5546866232014982E-3</v>
      </c>
      <c r="E150" s="4">
        <f t="shared" si="5"/>
        <v>48430</v>
      </c>
      <c r="G150" s="20"/>
      <c r="I150" s="20"/>
      <c r="J150" s="21"/>
    </row>
    <row r="151" spans="1:10" ht="15.2" customHeight="1" x14ac:dyDescent="0.3">
      <c r="A151" s="18" t="s">
        <v>298</v>
      </c>
      <c r="B151" s="5" t="s">
        <v>299</v>
      </c>
      <c r="C151" s="4">
        <v>56211.95</v>
      </c>
      <c r="D151" s="7">
        <f t="shared" si="4"/>
        <v>1.7476774996449619E-3</v>
      </c>
      <c r="E151" s="4">
        <f t="shared" si="5"/>
        <v>54442</v>
      </c>
      <c r="G151" s="20"/>
      <c r="I151" s="20"/>
      <c r="J151" s="21"/>
    </row>
    <row r="152" spans="1:10" ht="15.2" customHeight="1" x14ac:dyDescent="0.3">
      <c r="A152" s="18" t="s">
        <v>300</v>
      </c>
      <c r="B152" s="5" t="s">
        <v>301</v>
      </c>
      <c r="C152" s="4">
        <v>30367.85</v>
      </c>
      <c r="D152" s="7">
        <f t="shared" si="4"/>
        <v>9.4416237397196257E-4</v>
      </c>
      <c r="E152" s="4">
        <f t="shared" si="5"/>
        <v>29411</v>
      </c>
      <c r="G152" s="20"/>
      <c r="I152" s="20"/>
      <c r="J152" s="21"/>
    </row>
    <row r="153" spans="1:10" ht="15.2" customHeight="1" x14ac:dyDescent="0.3">
      <c r="A153" s="18" t="s">
        <v>302</v>
      </c>
      <c r="B153" s="5" t="s">
        <v>303</v>
      </c>
      <c r="C153" s="4">
        <v>19573.77</v>
      </c>
      <c r="D153" s="7">
        <f t="shared" si="4"/>
        <v>6.0856521455358815E-4</v>
      </c>
      <c r="E153" s="4">
        <f t="shared" si="5"/>
        <v>18957</v>
      </c>
      <c r="G153" s="20"/>
      <c r="I153" s="20"/>
      <c r="J153" s="21"/>
    </row>
    <row r="154" spans="1:10" ht="15.2" customHeight="1" x14ac:dyDescent="0.3">
      <c r="A154" s="18" t="s">
        <v>304</v>
      </c>
      <c r="B154" s="5" t="s">
        <v>305</v>
      </c>
      <c r="C154" s="4">
        <v>25746.38</v>
      </c>
      <c r="D154" s="7">
        <f t="shared" si="4"/>
        <v>8.0047692747376776E-4</v>
      </c>
      <c r="E154" s="4">
        <f t="shared" si="5"/>
        <v>24936</v>
      </c>
      <c r="G154" s="20"/>
      <c r="I154" s="20"/>
      <c r="J154" s="21"/>
    </row>
    <row r="155" spans="1:10" ht="15.2" customHeight="1" x14ac:dyDescent="0.3">
      <c r="A155" s="18" t="s">
        <v>306</v>
      </c>
      <c r="B155" s="5" t="s">
        <v>307</v>
      </c>
      <c r="C155" s="4">
        <v>9176.82</v>
      </c>
      <c r="D155" s="7">
        <f t="shared" si="4"/>
        <v>2.8531516576620953E-4</v>
      </c>
      <c r="E155" s="4">
        <f t="shared" si="5"/>
        <v>8888</v>
      </c>
      <c r="G155" s="20"/>
      <c r="I155" s="20"/>
      <c r="J155" s="21"/>
    </row>
    <row r="156" spans="1:10" ht="15.2" customHeight="1" x14ac:dyDescent="0.3">
      <c r="A156" s="18" t="s">
        <v>308</v>
      </c>
      <c r="B156" s="5" t="s">
        <v>309</v>
      </c>
      <c r="C156" s="4">
        <v>85097.91</v>
      </c>
      <c r="D156" s="7">
        <f t="shared" si="4"/>
        <v>2.6457666487964219E-3</v>
      </c>
      <c r="E156" s="4">
        <f t="shared" si="5"/>
        <v>82418</v>
      </c>
      <c r="G156" s="20"/>
      <c r="I156" s="20"/>
      <c r="J156" s="21"/>
    </row>
    <row r="157" spans="1:10" ht="15.2" customHeight="1" x14ac:dyDescent="0.3">
      <c r="A157" s="18" t="s">
        <v>310</v>
      </c>
      <c r="B157" s="5" t="s">
        <v>311</v>
      </c>
      <c r="C157" s="4">
        <v>9353.1</v>
      </c>
      <c r="D157" s="7">
        <f t="shared" si="4"/>
        <v>2.9079586141255185E-4</v>
      </c>
      <c r="E157" s="4">
        <f t="shared" si="5"/>
        <v>9059</v>
      </c>
      <c r="G157" s="20"/>
      <c r="I157" s="20"/>
      <c r="J157" s="21"/>
    </row>
    <row r="158" spans="1:10" ht="15.2" customHeight="1" x14ac:dyDescent="0.3">
      <c r="A158" s="18" t="s">
        <v>312</v>
      </c>
      <c r="B158" s="5" t="s">
        <v>313</v>
      </c>
      <c r="C158" s="4">
        <v>5183.5</v>
      </c>
      <c r="D158" s="7">
        <f t="shared" si="4"/>
        <v>1.6115943886326059E-4</v>
      </c>
      <c r="E158" s="4">
        <f t="shared" si="5"/>
        <v>5020</v>
      </c>
      <c r="G158" s="20"/>
      <c r="I158" s="20"/>
      <c r="J158" s="21"/>
    </row>
    <row r="159" spans="1:10" ht="15.2" customHeight="1" x14ac:dyDescent="0.3">
      <c r="A159" s="18" t="s">
        <v>314</v>
      </c>
      <c r="B159" s="5" t="s">
        <v>315</v>
      </c>
      <c r="C159" s="4">
        <v>30861.03</v>
      </c>
      <c r="D159" s="7">
        <f t="shared" si="4"/>
        <v>9.5949576107692695E-4</v>
      </c>
      <c r="E159" s="4">
        <f t="shared" si="5"/>
        <v>29889</v>
      </c>
      <c r="G159" s="20"/>
      <c r="I159" s="20"/>
      <c r="J159" s="21"/>
    </row>
    <row r="160" spans="1:10" ht="15.2" customHeight="1" x14ac:dyDescent="0.3">
      <c r="A160" s="18" t="s">
        <v>316</v>
      </c>
      <c r="B160" s="5" t="s">
        <v>317</v>
      </c>
      <c r="C160" s="4">
        <v>4631.96</v>
      </c>
      <c r="D160" s="7">
        <f t="shared" si="4"/>
        <v>1.4401158955089583E-4</v>
      </c>
      <c r="E160" s="4">
        <f t="shared" si="5"/>
        <v>4486</v>
      </c>
      <c r="G160" s="20"/>
      <c r="I160" s="20"/>
      <c r="J160" s="21"/>
    </row>
    <row r="161" spans="1:10" ht="15.2" customHeight="1" x14ac:dyDescent="0.3">
      <c r="A161" s="18" t="s">
        <v>318</v>
      </c>
      <c r="B161" s="5" t="s">
        <v>319</v>
      </c>
      <c r="C161" s="4">
        <v>1287.1500000000001</v>
      </c>
      <c r="D161" s="7">
        <f t="shared" si="4"/>
        <v>4.0018592019455169E-5</v>
      </c>
      <c r="E161" s="4">
        <f t="shared" si="5"/>
        <v>1247</v>
      </c>
      <c r="G161" s="20"/>
      <c r="I161" s="20"/>
      <c r="J161" s="21"/>
    </row>
    <row r="162" spans="1:10" ht="15.2" customHeight="1" x14ac:dyDescent="0.3">
      <c r="A162" s="18" t="s">
        <v>320</v>
      </c>
      <c r="B162" s="5" t="s">
        <v>321</v>
      </c>
      <c r="C162" s="4">
        <v>10925.2</v>
      </c>
      <c r="D162" s="7">
        <f t="shared" si="4"/>
        <v>3.396737921228696E-4</v>
      </c>
      <c r="E162" s="4">
        <f t="shared" si="5"/>
        <v>10581</v>
      </c>
      <c r="G162" s="20"/>
      <c r="I162" s="20"/>
      <c r="J162" s="21"/>
    </row>
    <row r="163" spans="1:10" ht="15.2" customHeight="1" x14ac:dyDescent="0.3">
      <c r="A163" s="18" t="s">
        <v>322</v>
      </c>
      <c r="B163" s="5" t="s">
        <v>323</v>
      </c>
      <c r="C163" s="4">
        <v>19178.349999999999</v>
      </c>
      <c r="D163" s="7">
        <f t="shared" si="4"/>
        <v>5.9627126928199351E-4</v>
      </c>
      <c r="E163" s="4">
        <f t="shared" si="5"/>
        <v>18574</v>
      </c>
      <c r="G163" s="20"/>
      <c r="I163" s="20"/>
      <c r="J163" s="21"/>
    </row>
    <row r="164" spans="1:10" ht="15.2" customHeight="1" x14ac:dyDescent="0.3">
      <c r="A164" s="18" t="s">
        <v>324</v>
      </c>
      <c r="B164" s="5" t="s">
        <v>325</v>
      </c>
      <c r="C164" s="4">
        <v>34246.58</v>
      </c>
      <c r="D164" s="7">
        <f t="shared" si="4"/>
        <v>1.0647553999779615E-3</v>
      </c>
      <c r="E164" s="4">
        <f t="shared" si="5"/>
        <v>33168</v>
      </c>
      <c r="G164" s="20"/>
      <c r="I164" s="20"/>
      <c r="J164" s="21"/>
    </row>
    <row r="165" spans="1:10" ht="15.2" customHeight="1" x14ac:dyDescent="0.3">
      <c r="A165" s="18" t="s">
        <v>326</v>
      </c>
      <c r="B165" s="5" t="s">
        <v>327</v>
      </c>
      <c r="C165" s="4">
        <v>5488.93</v>
      </c>
      <c r="D165" s="7">
        <f t="shared" si="4"/>
        <v>1.7065551823279966E-4</v>
      </c>
      <c r="E165" s="4">
        <f t="shared" si="5"/>
        <v>5316</v>
      </c>
      <c r="G165" s="20"/>
      <c r="I165" s="20"/>
      <c r="J165" s="21"/>
    </row>
    <row r="166" spans="1:10" ht="15.2" customHeight="1" x14ac:dyDescent="0.3">
      <c r="A166" s="18" t="s">
        <v>328</v>
      </c>
      <c r="B166" s="5" t="s">
        <v>329</v>
      </c>
      <c r="C166" s="4">
        <v>1135.3900000000001</v>
      </c>
      <c r="D166" s="7">
        <f t="shared" si="4"/>
        <v>3.5300244099731352E-5</v>
      </c>
      <c r="E166" s="4">
        <f t="shared" si="5"/>
        <v>1100</v>
      </c>
      <c r="G166" s="20"/>
      <c r="I166" s="20"/>
      <c r="J166" s="21"/>
    </row>
    <row r="167" spans="1:10" ht="15.2" customHeight="1" x14ac:dyDescent="0.3">
      <c r="A167" s="18" t="s">
        <v>330</v>
      </c>
      <c r="B167" s="5" t="s">
        <v>331</v>
      </c>
      <c r="C167" s="4">
        <v>57977.36</v>
      </c>
      <c r="D167" s="7">
        <f t="shared" si="4"/>
        <v>1.8025656032358928E-3</v>
      </c>
      <c r="E167" s="4">
        <f t="shared" si="5"/>
        <v>56151</v>
      </c>
      <c r="G167" s="20"/>
      <c r="I167" s="20"/>
      <c r="J167" s="21"/>
    </row>
    <row r="168" spans="1:10" ht="15.2" customHeight="1" x14ac:dyDescent="0.3">
      <c r="A168" s="18" t="s">
        <v>332</v>
      </c>
      <c r="B168" s="5" t="s">
        <v>333</v>
      </c>
      <c r="C168" s="4">
        <v>196.12</v>
      </c>
      <c r="D168" s="7">
        <f t="shared" si="4"/>
        <v>6.0975381788101987E-6</v>
      </c>
      <c r="E168" s="4">
        <f t="shared" si="5"/>
        <v>190</v>
      </c>
      <c r="G168" s="20"/>
      <c r="I168" s="20"/>
      <c r="J168" s="21"/>
    </row>
    <row r="169" spans="1:10" ht="15.2" customHeight="1" x14ac:dyDescent="0.3">
      <c r="A169" s="18" t="s">
        <v>334</v>
      </c>
      <c r="B169" s="5" t="s">
        <v>335</v>
      </c>
      <c r="C169" s="4">
        <v>17863.810000000001</v>
      </c>
      <c r="D169" s="7">
        <f t="shared" si="4"/>
        <v>5.554010987865155E-4</v>
      </c>
      <c r="E169" s="4">
        <f t="shared" si="5"/>
        <v>17301</v>
      </c>
      <c r="G169" s="20"/>
      <c r="I169" s="20"/>
      <c r="J169" s="21"/>
    </row>
    <row r="170" spans="1:10" ht="15.2" customHeight="1" x14ac:dyDescent="0.3">
      <c r="A170" s="18" t="s">
        <v>336</v>
      </c>
      <c r="B170" s="5" t="s">
        <v>337</v>
      </c>
      <c r="C170" s="4">
        <v>8569.25</v>
      </c>
      <c r="D170" s="7">
        <f t="shared" si="4"/>
        <v>2.6642529593498521E-4</v>
      </c>
      <c r="E170" s="4">
        <f t="shared" si="5"/>
        <v>8299</v>
      </c>
      <c r="G170" s="20"/>
      <c r="I170" s="20"/>
      <c r="J170" s="21"/>
    </row>
    <row r="171" spans="1:10" ht="15.2" customHeight="1" x14ac:dyDescent="0.3">
      <c r="A171" s="18" t="s">
        <v>338</v>
      </c>
      <c r="B171" s="5" t="s">
        <v>339</v>
      </c>
      <c r="C171" s="4">
        <v>1760.46</v>
      </c>
      <c r="D171" s="7">
        <f t="shared" si="4"/>
        <v>5.4734203866348168E-5</v>
      </c>
      <c r="E171" s="4">
        <f t="shared" si="5"/>
        <v>1705</v>
      </c>
      <c r="G171" s="20"/>
      <c r="I171" s="20"/>
      <c r="J171" s="21"/>
    </row>
    <row r="172" spans="1:10" ht="15.2" customHeight="1" x14ac:dyDescent="0.3">
      <c r="A172" s="18" t="s">
        <v>340</v>
      </c>
      <c r="B172" s="5" t="s">
        <v>341</v>
      </c>
      <c r="C172" s="4">
        <v>20541.509999999998</v>
      </c>
      <c r="D172" s="7">
        <f t="shared" si="4"/>
        <v>6.3865307707225926E-4</v>
      </c>
      <c r="E172" s="4">
        <f t="shared" si="5"/>
        <v>19895</v>
      </c>
      <c r="G172" s="20"/>
      <c r="I172" s="20"/>
      <c r="J172" s="21"/>
    </row>
    <row r="173" spans="1:10" ht="15.2" customHeight="1" x14ac:dyDescent="0.3">
      <c r="A173" s="18" t="s">
        <v>342</v>
      </c>
      <c r="B173" s="5" t="s">
        <v>343</v>
      </c>
      <c r="C173" s="4">
        <v>7772.81</v>
      </c>
      <c r="D173" s="7">
        <f t="shared" si="4"/>
        <v>2.4166329661247046E-4</v>
      </c>
      <c r="E173" s="4">
        <f t="shared" si="5"/>
        <v>7528</v>
      </c>
      <c r="G173" s="20"/>
      <c r="I173" s="20"/>
      <c r="J173" s="21"/>
    </row>
    <row r="174" spans="1:10" ht="15.2" customHeight="1" x14ac:dyDescent="0.3">
      <c r="A174" s="18" t="s">
        <v>344</v>
      </c>
      <c r="B174" s="5" t="s">
        <v>345</v>
      </c>
      <c r="C174" s="4">
        <v>22692.2</v>
      </c>
      <c r="D174" s="7">
        <f t="shared" si="4"/>
        <v>7.0551986468079132E-4</v>
      </c>
      <c r="E174" s="4">
        <f t="shared" si="5"/>
        <v>21978</v>
      </c>
      <c r="G174" s="20"/>
      <c r="I174" s="20"/>
      <c r="J174" s="21"/>
    </row>
    <row r="175" spans="1:10" ht="15.2" customHeight="1" x14ac:dyDescent="0.3">
      <c r="A175" s="18" t="s">
        <v>346</v>
      </c>
      <c r="B175" s="5" t="s">
        <v>347</v>
      </c>
      <c r="C175" s="4">
        <v>223.83</v>
      </c>
      <c r="D175" s="7">
        <f t="shared" si="4"/>
        <v>6.9590657279374205E-6</v>
      </c>
      <c r="E175" s="4">
        <f t="shared" si="5"/>
        <v>217</v>
      </c>
      <c r="G175" s="20"/>
      <c r="I175" s="20"/>
      <c r="J175" s="21"/>
    </row>
    <row r="176" spans="1:10" ht="15.2" customHeight="1" x14ac:dyDescent="0.3">
      <c r="A176" s="18" t="s">
        <v>348</v>
      </c>
      <c r="B176" s="5" t="s">
        <v>349</v>
      </c>
      <c r="C176" s="4">
        <v>9185.35</v>
      </c>
      <c r="D176" s="7">
        <f t="shared" si="4"/>
        <v>2.8558037074614658E-4</v>
      </c>
      <c r="E176" s="4">
        <f t="shared" si="5"/>
        <v>8896</v>
      </c>
      <c r="G176" s="20"/>
      <c r="I176" s="20"/>
      <c r="J176" s="21"/>
    </row>
    <row r="177" spans="1:10" ht="15.2" customHeight="1" x14ac:dyDescent="0.3">
      <c r="A177" s="18" t="s">
        <v>350</v>
      </c>
      <c r="B177" s="5" t="s">
        <v>351</v>
      </c>
      <c r="C177" s="4">
        <v>102.72</v>
      </c>
      <c r="D177" s="7">
        <f t="shared" si="4"/>
        <v>3.1936524664867612E-6</v>
      </c>
      <c r="E177" s="4">
        <f t="shared" si="5"/>
        <v>99</v>
      </c>
      <c r="G177" s="20"/>
      <c r="I177" s="20"/>
      <c r="J177" s="21"/>
    </row>
    <row r="178" spans="1:10" ht="15.2" customHeight="1" x14ac:dyDescent="0.3">
      <c r="A178" s="18" t="s">
        <v>352</v>
      </c>
      <c r="B178" s="5" t="s">
        <v>353</v>
      </c>
      <c r="C178" s="4">
        <v>34829.9</v>
      </c>
      <c r="D178" s="7">
        <f t="shared" si="4"/>
        <v>1.0828913166129989E-3</v>
      </c>
      <c r="E178" s="4">
        <f t="shared" si="5"/>
        <v>33733</v>
      </c>
      <c r="G178" s="20"/>
      <c r="I178" s="20"/>
      <c r="J178" s="21"/>
    </row>
    <row r="179" spans="1:10" ht="15.2" customHeight="1" x14ac:dyDescent="0.3">
      <c r="A179" s="18" t="s">
        <v>354</v>
      </c>
      <c r="B179" s="5" t="s">
        <v>355</v>
      </c>
      <c r="C179" s="4">
        <v>14408.83</v>
      </c>
      <c r="D179" s="7">
        <f t="shared" si="4"/>
        <v>4.4798282193037812E-4</v>
      </c>
      <c r="E179" s="4">
        <f t="shared" si="5"/>
        <v>13955</v>
      </c>
      <c r="G179" s="20"/>
      <c r="I179" s="20"/>
      <c r="J179" s="21"/>
    </row>
    <row r="180" spans="1:10" ht="15.2" customHeight="1" x14ac:dyDescent="0.3">
      <c r="A180" s="18" t="s">
        <v>356</v>
      </c>
      <c r="B180" s="5" t="s">
        <v>357</v>
      </c>
      <c r="C180" s="4">
        <v>3691.28</v>
      </c>
      <c r="D180" s="7">
        <f t="shared" si="4"/>
        <v>1.1476504552660877E-4</v>
      </c>
      <c r="E180" s="4">
        <f t="shared" si="5"/>
        <v>3575</v>
      </c>
      <c r="G180" s="20"/>
      <c r="I180" s="20"/>
      <c r="J180" s="21"/>
    </row>
    <row r="181" spans="1:10" ht="15.2" customHeight="1" x14ac:dyDescent="0.3">
      <c r="A181" s="18" t="s">
        <v>358</v>
      </c>
      <c r="B181" s="5" t="s">
        <v>359</v>
      </c>
      <c r="C181" s="4">
        <v>4050.96</v>
      </c>
      <c r="D181" s="7">
        <f t="shared" si="4"/>
        <v>1.2594780369586459E-4</v>
      </c>
      <c r="E181" s="4">
        <f t="shared" si="5"/>
        <v>3923</v>
      </c>
      <c r="G181" s="20"/>
      <c r="I181" s="20"/>
      <c r="J181" s="21"/>
    </row>
    <row r="182" spans="1:10" ht="15.2" customHeight="1" x14ac:dyDescent="0.3">
      <c r="A182" s="18" t="s">
        <v>360</v>
      </c>
      <c r="B182" s="5" t="s">
        <v>361</v>
      </c>
      <c r="C182" s="4">
        <v>25318.17</v>
      </c>
      <c r="D182" s="7">
        <f t="shared" si="4"/>
        <v>7.8716351311751485E-4</v>
      </c>
      <c r="E182" s="4">
        <f t="shared" si="5"/>
        <v>24521</v>
      </c>
      <c r="G182" s="20"/>
      <c r="I182" s="20"/>
      <c r="J182" s="21"/>
    </row>
    <row r="183" spans="1:10" ht="15.2" customHeight="1" x14ac:dyDescent="0.3">
      <c r="A183" s="18" t="s">
        <v>362</v>
      </c>
      <c r="B183" s="5" t="s">
        <v>363</v>
      </c>
      <c r="C183" s="4">
        <v>33656.410000000003</v>
      </c>
      <c r="D183" s="7">
        <f t="shared" si="4"/>
        <v>1.0464065109967845E-3</v>
      </c>
      <c r="E183" s="4">
        <f t="shared" si="5"/>
        <v>32596</v>
      </c>
      <c r="G183" s="20"/>
      <c r="I183" s="20"/>
      <c r="J183" s="21"/>
    </row>
    <row r="184" spans="1:10" ht="15.2" customHeight="1" x14ac:dyDescent="0.3">
      <c r="A184" s="18" t="s">
        <v>364</v>
      </c>
      <c r="B184" s="5" t="s">
        <v>365</v>
      </c>
      <c r="C184" s="4">
        <v>23833.77</v>
      </c>
      <c r="D184" s="7">
        <f t="shared" si="4"/>
        <v>7.4101225025484992E-4</v>
      </c>
      <c r="E184" s="4">
        <f t="shared" si="5"/>
        <v>23083</v>
      </c>
      <c r="G184" s="20"/>
      <c r="I184" s="20"/>
      <c r="J184" s="21"/>
    </row>
    <row r="185" spans="1:10" ht="15.2" customHeight="1" x14ac:dyDescent="0.3">
      <c r="A185" s="18" t="s">
        <v>366</v>
      </c>
      <c r="B185" s="5" t="s">
        <v>367</v>
      </c>
      <c r="C185" s="4">
        <v>25625.31</v>
      </c>
      <c r="D185" s="7">
        <f t="shared" si="4"/>
        <v>7.9671275784645517E-4</v>
      </c>
      <c r="E185" s="4">
        <f t="shared" si="5"/>
        <v>24818</v>
      </c>
      <c r="G185" s="20"/>
      <c r="I185" s="20"/>
      <c r="J185" s="21"/>
    </row>
    <row r="186" spans="1:10" ht="15.2" customHeight="1" x14ac:dyDescent="0.3">
      <c r="A186" s="18" t="s">
        <v>368</v>
      </c>
      <c r="B186" s="5" t="s">
        <v>369</v>
      </c>
      <c r="C186" s="4">
        <v>22096.28</v>
      </c>
      <c r="D186" s="7">
        <f t="shared" si="4"/>
        <v>6.8699220329227113E-4</v>
      </c>
      <c r="E186" s="4">
        <f t="shared" si="5"/>
        <v>21400</v>
      </c>
      <c r="G186" s="20"/>
      <c r="I186" s="20"/>
      <c r="J186" s="21"/>
    </row>
    <row r="187" spans="1:10" ht="15.2" customHeight="1" x14ac:dyDescent="0.3">
      <c r="A187" s="18" t="s">
        <v>370</v>
      </c>
      <c r="B187" s="5" t="s">
        <v>371</v>
      </c>
      <c r="C187" s="4">
        <v>35004.050000000003</v>
      </c>
      <c r="D187" s="7">
        <f t="shared" si="4"/>
        <v>1.0883057887414907E-3</v>
      </c>
      <c r="E187" s="4">
        <f t="shared" si="5"/>
        <v>33902</v>
      </c>
      <c r="G187" s="20"/>
      <c r="I187" s="20"/>
      <c r="J187" s="21"/>
    </row>
    <row r="188" spans="1:10" ht="15.2" customHeight="1" x14ac:dyDescent="0.3">
      <c r="A188" s="18" t="s">
        <v>372</v>
      </c>
      <c r="B188" s="5" t="s">
        <v>373</v>
      </c>
      <c r="C188" s="4">
        <v>10931.9</v>
      </c>
      <c r="D188" s="7">
        <f t="shared" si="4"/>
        <v>3.3988210084099127E-4</v>
      </c>
      <c r="E188" s="4">
        <f t="shared" si="5"/>
        <v>10588</v>
      </c>
      <c r="G188" s="20"/>
      <c r="I188" s="20"/>
      <c r="J188" s="21"/>
    </row>
    <row r="189" spans="1:10" ht="15.2" customHeight="1" x14ac:dyDescent="0.3">
      <c r="A189" s="18" t="s">
        <v>374</v>
      </c>
      <c r="B189" s="5" t="s">
        <v>375</v>
      </c>
      <c r="C189" s="4">
        <v>24181.38</v>
      </c>
      <c r="D189" s="7">
        <f t="shared" si="4"/>
        <v>7.5181974182295217E-4</v>
      </c>
      <c r="E189" s="4">
        <f t="shared" si="5"/>
        <v>23420</v>
      </c>
      <c r="G189" s="20"/>
      <c r="I189" s="20"/>
      <c r="J189" s="21"/>
    </row>
    <row r="190" spans="1:10" ht="15.2" customHeight="1" x14ac:dyDescent="0.3">
      <c r="A190" s="18" t="s">
        <v>376</v>
      </c>
      <c r="B190" s="5" t="s">
        <v>377</v>
      </c>
      <c r="C190" s="4">
        <v>75751.600000000006</v>
      </c>
      <c r="D190" s="7">
        <f t="shared" si="4"/>
        <v>2.3551818942788021E-3</v>
      </c>
      <c r="E190" s="4">
        <f t="shared" si="5"/>
        <v>73366</v>
      </c>
      <c r="G190" s="20"/>
      <c r="I190" s="20"/>
      <c r="J190" s="21"/>
    </row>
    <row r="191" spans="1:10" ht="15.2" customHeight="1" x14ac:dyDescent="0.3">
      <c r="A191" s="18" t="s">
        <v>378</v>
      </c>
      <c r="B191" s="5" t="s">
        <v>379</v>
      </c>
      <c r="C191" s="4">
        <v>42224.68</v>
      </c>
      <c r="D191" s="7">
        <f t="shared" si="4"/>
        <v>1.3128013378953876E-3</v>
      </c>
      <c r="E191" s="4">
        <f t="shared" si="5"/>
        <v>40895</v>
      </c>
      <c r="G191" s="20"/>
      <c r="I191" s="20"/>
      <c r="J191" s="21"/>
    </row>
    <row r="192" spans="1:10" ht="15.2" customHeight="1" x14ac:dyDescent="0.3">
      <c r="A192" s="18" t="s">
        <v>380</v>
      </c>
      <c r="B192" s="5" t="s">
        <v>381</v>
      </c>
      <c r="C192" s="4">
        <v>1572.32</v>
      </c>
      <c r="D192" s="7">
        <f t="shared" si="4"/>
        <v>4.8884770698076953E-5</v>
      </c>
      <c r="E192" s="4">
        <f t="shared" si="5"/>
        <v>1523</v>
      </c>
      <c r="G192" s="20"/>
      <c r="I192" s="20"/>
      <c r="J192" s="21"/>
    </row>
    <row r="193" spans="1:10" ht="15.2" customHeight="1" x14ac:dyDescent="0.3">
      <c r="A193" s="18" t="s">
        <v>382</v>
      </c>
      <c r="B193" s="5" t="s">
        <v>383</v>
      </c>
      <c r="C193" s="4">
        <v>536.1</v>
      </c>
      <c r="D193" s="7">
        <f t="shared" si="4"/>
        <v>1.6667806535081317E-5</v>
      </c>
      <c r="E193" s="4">
        <f t="shared" si="5"/>
        <v>519</v>
      </c>
      <c r="G193" s="20"/>
      <c r="I193" s="20"/>
      <c r="J193" s="21"/>
    </row>
    <row r="194" spans="1:10" ht="15.2" customHeight="1" x14ac:dyDescent="0.3">
      <c r="A194" s="18" t="s">
        <v>384</v>
      </c>
      <c r="B194" s="5" t="s">
        <v>385</v>
      </c>
      <c r="C194" s="4">
        <v>8983.0300000000007</v>
      </c>
      <c r="D194" s="7">
        <f t="shared" si="4"/>
        <v>2.7929006927594015E-4</v>
      </c>
      <c r="E194" s="4">
        <f t="shared" si="5"/>
        <v>8700</v>
      </c>
      <c r="G194" s="20"/>
      <c r="I194" s="20"/>
      <c r="J194" s="21"/>
    </row>
    <row r="195" spans="1:10" ht="15.2" customHeight="1" x14ac:dyDescent="0.3">
      <c r="A195" s="18" t="s">
        <v>386</v>
      </c>
      <c r="B195" s="5" t="s">
        <v>387</v>
      </c>
      <c r="C195" s="4">
        <v>152.88</v>
      </c>
      <c r="D195" s="7">
        <f t="shared" si="4"/>
        <v>4.753169675588941E-6</v>
      </c>
      <c r="E195" s="4">
        <f t="shared" si="5"/>
        <v>148</v>
      </c>
      <c r="G195" s="20"/>
      <c r="I195" s="20"/>
      <c r="J195" s="21"/>
    </row>
    <row r="196" spans="1:10" ht="15.2" customHeight="1" x14ac:dyDescent="0.3">
      <c r="A196" s="18" t="s">
        <v>388</v>
      </c>
      <c r="B196" s="5" t="s">
        <v>389</v>
      </c>
      <c r="C196" s="4">
        <v>21.56</v>
      </c>
      <c r="D196" s="7">
        <f t="shared" si="4"/>
        <v>6.7031880040356861E-7</v>
      </c>
      <c r="E196" s="4">
        <f t="shared" si="5"/>
        <v>21</v>
      </c>
      <c r="G196" s="20"/>
      <c r="I196" s="20"/>
      <c r="J196" s="21"/>
    </row>
    <row r="197" spans="1:10" ht="15.2" customHeight="1" x14ac:dyDescent="0.3">
      <c r="A197" s="18" t="s">
        <v>390</v>
      </c>
      <c r="B197" s="5" t="s">
        <v>391</v>
      </c>
      <c r="C197" s="4">
        <v>40925.160000000003</v>
      </c>
      <c r="D197" s="7">
        <f t="shared" si="4"/>
        <v>1.2723981520187438E-3</v>
      </c>
      <c r="E197" s="4">
        <f t="shared" si="5"/>
        <v>39636</v>
      </c>
      <c r="G197" s="20"/>
      <c r="I197" s="20"/>
      <c r="J197" s="21"/>
    </row>
    <row r="198" spans="1:10" ht="15.2" customHeight="1" x14ac:dyDescent="0.3">
      <c r="A198" s="18" t="s">
        <v>392</v>
      </c>
      <c r="B198" s="5" t="s">
        <v>393</v>
      </c>
      <c r="C198" s="4">
        <v>13444.65</v>
      </c>
      <c r="D198" s="7">
        <f t="shared" si="4"/>
        <v>4.1800564284999258E-4</v>
      </c>
      <c r="E198" s="4">
        <f t="shared" si="5"/>
        <v>13021</v>
      </c>
      <c r="G198" s="20"/>
      <c r="I198" s="20"/>
      <c r="J198" s="21"/>
    </row>
    <row r="199" spans="1:10" ht="15.2" customHeight="1" x14ac:dyDescent="0.3">
      <c r="A199" s="18" t="s">
        <v>394</v>
      </c>
      <c r="B199" s="5" t="s">
        <v>395</v>
      </c>
      <c r="C199" s="4">
        <v>25721.71</v>
      </c>
      <c r="D199" s="7">
        <f t="shared" ref="D199:D262" si="6">+C199/$C$468</f>
        <v>7.9970991611913152E-4</v>
      </c>
      <c r="E199" s="4">
        <f t="shared" si="5"/>
        <v>24912</v>
      </c>
      <c r="G199" s="20"/>
      <c r="I199" s="20"/>
      <c r="J199" s="21"/>
    </row>
    <row r="200" spans="1:10" ht="15.2" customHeight="1" x14ac:dyDescent="0.3">
      <c r="A200" s="18" t="s">
        <v>396</v>
      </c>
      <c r="B200" s="5" t="s">
        <v>397</v>
      </c>
      <c r="C200" s="4">
        <v>5243.87</v>
      </c>
      <c r="D200" s="7">
        <f t="shared" si="6"/>
        <v>1.6303639368609748E-4</v>
      </c>
      <c r="E200" s="4">
        <f t="shared" si="5"/>
        <v>5079</v>
      </c>
      <c r="G200" s="20"/>
      <c r="I200" s="20"/>
      <c r="J200" s="21"/>
    </row>
    <row r="201" spans="1:10" ht="15.2" customHeight="1" x14ac:dyDescent="0.3">
      <c r="A201" s="18" t="s">
        <v>398</v>
      </c>
      <c r="B201" s="5" t="s">
        <v>399</v>
      </c>
      <c r="C201" s="4">
        <v>73653.119999999995</v>
      </c>
      <c r="D201" s="7">
        <f t="shared" si="6"/>
        <v>2.2899383601289467E-3</v>
      </c>
      <c r="E201" s="4">
        <f t="shared" ref="E201:E264" si="7">ROUND(D201*$E$6,0)</f>
        <v>71333</v>
      </c>
      <c r="G201" s="20"/>
      <c r="I201" s="20"/>
      <c r="J201" s="21"/>
    </row>
    <row r="202" spans="1:10" ht="15.2" customHeight="1" x14ac:dyDescent="0.3">
      <c r="A202" s="18" t="s">
        <v>400</v>
      </c>
      <c r="B202" s="5" t="s">
        <v>401</v>
      </c>
      <c r="C202" s="4">
        <v>20189.7</v>
      </c>
      <c r="D202" s="7">
        <f t="shared" si="6"/>
        <v>6.2771500391966282E-4</v>
      </c>
      <c r="E202" s="4">
        <f t="shared" si="7"/>
        <v>19554</v>
      </c>
      <c r="G202" s="20"/>
      <c r="I202" s="20"/>
      <c r="J202" s="21"/>
    </row>
    <row r="203" spans="1:10" ht="15.2" customHeight="1" x14ac:dyDescent="0.3">
      <c r="A203" s="18" t="s">
        <v>402</v>
      </c>
      <c r="B203" s="5" t="s">
        <v>403</v>
      </c>
      <c r="C203" s="4">
        <v>36898.120000000003</v>
      </c>
      <c r="D203" s="7">
        <f t="shared" si="6"/>
        <v>1.147194041537427E-3</v>
      </c>
      <c r="E203" s="4">
        <f t="shared" si="7"/>
        <v>35736</v>
      </c>
      <c r="G203" s="20"/>
      <c r="I203" s="20"/>
      <c r="J203" s="21"/>
    </row>
    <row r="204" spans="1:10" ht="15.2" customHeight="1" x14ac:dyDescent="0.3">
      <c r="A204" s="18" t="s">
        <v>404</v>
      </c>
      <c r="B204" s="5" t="s">
        <v>405</v>
      </c>
      <c r="C204" s="4">
        <v>255.77</v>
      </c>
      <c r="D204" s="7">
        <f t="shared" si="6"/>
        <v>7.9521075871623738E-6</v>
      </c>
      <c r="E204" s="4">
        <f t="shared" si="7"/>
        <v>248</v>
      </c>
      <c r="G204" s="20"/>
      <c r="I204" s="20"/>
      <c r="J204" s="21"/>
    </row>
    <row r="205" spans="1:10" ht="15.2" customHeight="1" x14ac:dyDescent="0.3">
      <c r="A205" s="18" t="s">
        <v>406</v>
      </c>
      <c r="B205" s="5" t="s">
        <v>407</v>
      </c>
      <c r="C205" s="4">
        <v>59148.17</v>
      </c>
      <c r="D205" s="7">
        <f t="shared" si="6"/>
        <v>1.8389670853648584E-3</v>
      </c>
      <c r="E205" s="4">
        <f t="shared" si="7"/>
        <v>57285</v>
      </c>
      <c r="G205" s="20"/>
      <c r="I205" s="20"/>
      <c r="J205" s="21"/>
    </row>
    <row r="206" spans="1:10" ht="15.2" customHeight="1" x14ac:dyDescent="0.3">
      <c r="A206" s="18" t="s">
        <v>408</v>
      </c>
      <c r="B206" s="5" t="s">
        <v>409</v>
      </c>
      <c r="C206" s="4">
        <v>40513.910000000003</v>
      </c>
      <c r="D206" s="7">
        <f t="shared" si="6"/>
        <v>1.2596120385370197E-3</v>
      </c>
      <c r="E206" s="4">
        <f t="shared" si="7"/>
        <v>39238</v>
      </c>
      <c r="G206" s="20"/>
      <c r="I206" s="20"/>
      <c r="J206" s="21"/>
    </row>
    <row r="207" spans="1:10" ht="15.2" customHeight="1" x14ac:dyDescent="0.3">
      <c r="A207" s="18" t="s">
        <v>410</v>
      </c>
      <c r="B207" s="5" t="s">
        <v>411</v>
      </c>
      <c r="C207" s="4">
        <v>27062.6</v>
      </c>
      <c r="D207" s="7">
        <f t="shared" si="6"/>
        <v>8.4139933060304348E-4</v>
      </c>
      <c r="E207" s="4">
        <f t="shared" si="7"/>
        <v>26210</v>
      </c>
      <c r="G207" s="20"/>
      <c r="I207" s="20"/>
      <c r="J207" s="21"/>
    </row>
    <row r="208" spans="1:10" ht="15.2" customHeight="1" x14ac:dyDescent="0.3">
      <c r="A208" s="18" t="s">
        <v>412</v>
      </c>
      <c r="B208" s="5" t="s">
        <v>413</v>
      </c>
      <c r="C208" s="4">
        <v>11889.37</v>
      </c>
      <c r="D208" s="7">
        <f t="shared" si="6"/>
        <v>3.6965066029472066E-4</v>
      </c>
      <c r="E208" s="4">
        <f t="shared" si="7"/>
        <v>11515</v>
      </c>
      <c r="G208" s="20"/>
      <c r="I208" s="20"/>
      <c r="J208" s="21"/>
    </row>
    <row r="209" spans="1:10" ht="15.2" customHeight="1" x14ac:dyDescent="0.3">
      <c r="A209" s="18" t="s">
        <v>414</v>
      </c>
      <c r="B209" s="5" t="s">
        <v>415</v>
      </c>
      <c r="C209" s="4">
        <v>8088.15</v>
      </c>
      <c r="D209" s="7">
        <f t="shared" si="6"/>
        <v>2.5146748633970891E-4</v>
      </c>
      <c r="E209" s="4">
        <f t="shared" si="7"/>
        <v>7833</v>
      </c>
      <c r="G209" s="20"/>
      <c r="I209" s="20"/>
      <c r="J209" s="21"/>
    </row>
    <row r="210" spans="1:10" ht="15.2" customHeight="1" x14ac:dyDescent="0.3">
      <c r="A210" s="18" t="s">
        <v>416</v>
      </c>
      <c r="B210" s="5" t="s">
        <v>417</v>
      </c>
      <c r="C210" s="4">
        <v>10901.24</v>
      </c>
      <c r="D210" s="7">
        <f t="shared" si="6"/>
        <v>3.3892885527418362E-4</v>
      </c>
      <c r="E210" s="4">
        <f t="shared" si="7"/>
        <v>10558</v>
      </c>
      <c r="G210" s="20"/>
      <c r="I210" s="20"/>
      <c r="J210" s="21"/>
    </row>
    <row r="211" spans="1:10" ht="15.2" customHeight="1" x14ac:dyDescent="0.3">
      <c r="A211" s="18" t="s">
        <v>418</v>
      </c>
      <c r="B211" s="5" t="s">
        <v>419</v>
      </c>
      <c r="C211" s="4">
        <v>38792.5</v>
      </c>
      <c r="D211" s="7">
        <f t="shared" si="6"/>
        <v>1.2060919324979331E-3</v>
      </c>
      <c r="E211" s="4">
        <f t="shared" si="7"/>
        <v>37571</v>
      </c>
      <c r="G211" s="20"/>
      <c r="I211" s="20"/>
      <c r="J211" s="21"/>
    </row>
    <row r="212" spans="1:10" ht="15.2" customHeight="1" x14ac:dyDescent="0.3">
      <c r="A212" s="18" t="s">
        <v>420</v>
      </c>
      <c r="B212" s="5" t="s">
        <v>421</v>
      </c>
      <c r="C212" s="4">
        <v>67583.100000000006</v>
      </c>
      <c r="D212" s="7">
        <f t="shared" si="6"/>
        <v>2.1012162578643054E-3</v>
      </c>
      <c r="E212" s="4">
        <f t="shared" si="7"/>
        <v>65455</v>
      </c>
      <c r="G212" s="20"/>
      <c r="I212" s="20"/>
      <c r="J212" s="21"/>
    </row>
    <row r="213" spans="1:10" ht="15.2" customHeight="1" x14ac:dyDescent="0.3">
      <c r="A213" s="18" t="s">
        <v>422</v>
      </c>
      <c r="B213" s="5" t="s">
        <v>423</v>
      </c>
      <c r="C213" s="4">
        <v>74178.37</v>
      </c>
      <c r="D213" s="7">
        <f t="shared" si="6"/>
        <v>2.3062688309040845E-3</v>
      </c>
      <c r="E213" s="4">
        <f t="shared" si="7"/>
        <v>71842</v>
      </c>
      <c r="G213" s="20"/>
      <c r="I213" s="20"/>
      <c r="J213" s="21"/>
    </row>
    <row r="214" spans="1:10" ht="15.2" customHeight="1" x14ac:dyDescent="0.3">
      <c r="A214" s="18" t="s">
        <v>424</v>
      </c>
      <c r="B214" s="5" t="s">
        <v>425</v>
      </c>
      <c r="C214" s="4">
        <v>3869.41</v>
      </c>
      <c r="D214" s="7">
        <f t="shared" si="6"/>
        <v>1.2030325925183547E-4</v>
      </c>
      <c r="E214" s="4">
        <f t="shared" si="7"/>
        <v>3748</v>
      </c>
      <c r="G214" s="20"/>
      <c r="I214" s="20"/>
      <c r="J214" s="21"/>
    </row>
    <row r="215" spans="1:10" ht="15.2" customHeight="1" x14ac:dyDescent="0.3">
      <c r="A215" s="18" t="s">
        <v>426</v>
      </c>
      <c r="B215" s="5" t="s">
        <v>427</v>
      </c>
      <c r="C215" s="4">
        <v>5264.83</v>
      </c>
      <c r="D215" s="7">
        <f t="shared" si="6"/>
        <v>1.6368805797443045E-4</v>
      </c>
      <c r="E215" s="4">
        <f t="shared" si="7"/>
        <v>5099</v>
      </c>
      <c r="G215" s="20"/>
      <c r="I215" s="20"/>
      <c r="J215" s="21"/>
    </row>
    <row r="216" spans="1:10" ht="15.2" customHeight="1" x14ac:dyDescent="0.3">
      <c r="A216" s="18" t="s">
        <v>428</v>
      </c>
      <c r="B216" s="5" t="s">
        <v>429</v>
      </c>
      <c r="C216" s="4">
        <v>16303.03</v>
      </c>
      <c r="D216" s="7">
        <f t="shared" si="6"/>
        <v>5.0687511653726308E-4</v>
      </c>
      <c r="E216" s="4">
        <f t="shared" si="7"/>
        <v>15790</v>
      </c>
      <c r="G216" s="20"/>
      <c r="I216" s="20"/>
      <c r="J216" s="21"/>
    </row>
    <row r="217" spans="1:10" ht="15.2" customHeight="1" x14ac:dyDescent="0.3">
      <c r="A217" s="18" t="s">
        <v>430</v>
      </c>
      <c r="B217" s="5" t="s">
        <v>431</v>
      </c>
      <c r="C217" s="4">
        <v>28550.6</v>
      </c>
      <c r="D217" s="7">
        <f t="shared" si="6"/>
        <v>8.8766252053813202E-4</v>
      </c>
      <c r="E217" s="4">
        <f t="shared" si="7"/>
        <v>27651</v>
      </c>
      <c r="G217" s="20"/>
      <c r="I217" s="20"/>
      <c r="J217" s="21"/>
    </row>
    <row r="218" spans="1:10" ht="15.2" customHeight="1" x14ac:dyDescent="0.3">
      <c r="A218" s="18" t="s">
        <v>432</v>
      </c>
      <c r="B218" s="5" t="s">
        <v>433</v>
      </c>
      <c r="C218" s="4">
        <v>24392.59</v>
      </c>
      <c r="D218" s="7">
        <f t="shared" si="6"/>
        <v>7.5838644098033797E-4</v>
      </c>
      <c r="E218" s="4">
        <f t="shared" si="7"/>
        <v>23624</v>
      </c>
      <c r="G218" s="20"/>
      <c r="I218" s="20"/>
      <c r="J218" s="21"/>
    </row>
    <row r="219" spans="1:10" ht="15.2" customHeight="1" x14ac:dyDescent="0.3">
      <c r="A219" s="18" t="s">
        <v>434</v>
      </c>
      <c r="B219" s="5" t="s">
        <v>435</v>
      </c>
      <c r="C219" s="4">
        <v>32456.3</v>
      </c>
      <c r="D219" s="7">
        <f t="shared" si="6"/>
        <v>1.0090940668617044E-3</v>
      </c>
      <c r="E219" s="4">
        <f t="shared" si="7"/>
        <v>31434</v>
      </c>
      <c r="G219" s="20"/>
      <c r="I219" s="20"/>
      <c r="J219" s="21"/>
    </row>
    <row r="220" spans="1:10" ht="15.2" customHeight="1" x14ac:dyDescent="0.3">
      <c r="A220" s="18" t="s">
        <v>436</v>
      </c>
      <c r="B220" s="5" t="s">
        <v>437</v>
      </c>
      <c r="C220" s="4">
        <v>14314.91</v>
      </c>
      <c r="D220" s="7">
        <f t="shared" si="6"/>
        <v>4.4506276897426017E-4</v>
      </c>
      <c r="E220" s="4">
        <f t="shared" si="7"/>
        <v>13864</v>
      </c>
      <c r="G220" s="20"/>
      <c r="I220" s="20"/>
      <c r="J220" s="21"/>
    </row>
    <row r="221" spans="1:10" ht="15.2" customHeight="1" x14ac:dyDescent="0.3">
      <c r="A221" s="18" t="s">
        <v>438</v>
      </c>
      <c r="B221" s="5" t="s">
        <v>439</v>
      </c>
      <c r="C221" s="4">
        <v>12632.63</v>
      </c>
      <c r="D221" s="7">
        <f t="shared" si="6"/>
        <v>3.9275924803071122E-4</v>
      </c>
      <c r="E221" s="4">
        <f t="shared" si="7"/>
        <v>12235</v>
      </c>
      <c r="G221" s="20"/>
      <c r="I221" s="20"/>
      <c r="J221" s="21"/>
    </row>
    <row r="222" spans="1:10" ht="15.2" customHeight="1" x14ac:dyDescent="0.3">
      <c r="A222" s="18" t="s">
        <v>440</v>
      </c>
      <c r="B222" s="5" t="s">
        <v>441</v>
      </c>
      <c r="C222" s="4">
        <v>436.48</v>
      </c>
      <c r="D222" s="7">
        <f t="shared" si="6"/>
        <v>1.3570535714292656E-5</v>
      </c>
      <c r="E222" s="4">
        <f t="shared" si="7"/>
        <v>423</v>
      </c>
      <c r="G222" s="20"/>
      <c r="I222" s="20"/>
      <c r="J222" s="21"/>
    </row>
    <row r="223" spans="1:10" ht="15.2" customHeight="1" x14ac:dyDescent="0.3">
      <c r="A223" s="18" t="s">
        <v>442</v>
      </c>
      <c r="B223" s="5" t="s">
        <v>443</v>
      </c>
      <c r="C223" s="4">
        <v>29717.88</v>
      </c>
      <c r="D223" s="7">
        <f t="shared" si="6"/>
        <v>9.2395425195441593E-4</v>
      </c>
      <c r="E223" s="4">
        <f t="shared" si="7"/>
        <v>28782</v>
      </c>
      <c r="G223" s="20"/>
      <c r="I223" s="20"/>
      <c r="J223" s="21"/>
    </row>
    <row r="224" spans="1:10" ht="15.2" customHeight="1" x14ac:dyDescent="0.3">
      <c r="A224" s="18" t="s">
        <v>444</v>
      </c>
      <c r="B224" s="5" t="s">
        <v>445</v>
      </c>
      <c r="C224" s="4">
        <v>20386.86</v>
      </c>
      <c r="D224" s="7">
        <f t="shared" si="6"/>
        <v>6.3384487658606204E-4</v>
      </c>
      <c r="E224" s="4">
        <f t="shared" si="7"/>
        <v>19745</v>
      </c>
      <c r="G224" s="20"/>
      <c r="I224" s="20"/>
      <c r="J224" s="21"/>
    </row>
    <row r="225" spans="1:10" ht="15.2" customHeight="1" x14ac:dyDescent="0.3">
      <c r="A225" s="18" t="s">
        <v>446</v>
      </c>
      <c r="B225" s="5" t="s">
        <v>447</v>
      </c>
      <c r="C225" s="4">
        <v>35412.76</v>
      </c>
      <c r="D225" s="7">
        <f t="shared" si="6"/>
        <v>1.1010129314554492E-3</v>
      </c>
      <c r="E225" s="4">
        <f t="shared" si="7"/>
        <v>34297</v>
      </c>
      <c r="G225" s="20"/>
      <c r="I225" s="20"/>
      <c r="J225" s="21"/>
    </row>
    <row r="226" spans="1:10" ht="15.2" customHeight="1" x14ac:dyDescent="0.3">
      <c r="A226" s="18" t="s">
        <v>448</v>
      </c>
      <c r="B226" s="5" t="s">
        <v>449</v>
      </c>
      <c r="C226" s="4">
        <v>32800.660000000003</v>
      </c>
      <c r="D226" s="7">
        <f t="shared" si="6"/>
        <v>1.0198005131560909E-3</v>
      </c>
      <c r="E226" s="4">
        <f t="shared" si="7"/>
        <v>31768</v>
      </c>
      <c r="G226" s="20"/>
      <c r="I226" s="20"/>
      <c r="J226" s="21"/>
    </row>
    <row r="227" spans="1:10" ht="15.2" customHeight="1" x14ac:dyDescent="0.3">
      <c r="A227" s="18" t="s">
        <v>450</v>
      </c>
      <c r="B227" s="5" t="s">
        <v>451</v>
      </c>
      <c r="C227" s="4">
        <v>18677.84</v>
      </c>
      <c r="D227" s="7">
        <f t="shared" si="6"/>
        <v>5.8070998622123337E-4</v>
      </c>
      <c r="E227" s="4">
        <f t="shared" si="7"/>
        <v>18090</v>
      </c>
      <c r="G227" s="20"/>
      <c r="I227" s="20"/>
      <c r="J227" s="21"/>
    </row>
    <row r="228" spans="1:10" ht="15.2" customHeight="1" x14ac:dyDescent="0.3">
      <c r="A228" s="18" t="s">
        <v>452</v>
      </c>
      <c r="B228" s="5" t="s">
        <v>453</v>
      </c>
      <c r="C228" s="4">
        <v>66479.77</v>
      </c>
      <c r="D228" s="7">
        <f t="shared" si="6"/>
        <v>2.0669127865262133E-3</v>
      </c>
      <c r="E228" s="4">
        <f t="shared" si="7"/>
        <v>64386</v>
      </c>
      <c r="G228" s="20"/>
      <c r="I228" s="20"/>
      <c r="J228" s="21"/>
    </row>
    <row r="229" spans="1:10" ht="15.2" customHeight="1" x14ac:dyDescent="0.3">
      <c r="A229" s="18" t="s">
        <v>454</v>
      </c>
      <c r="B229" s="5" t="s">
        <v>455</v>
      </c>
      <c r="C229" s="4">
        <v>32105.53</v>
      </c>
      <c r="D229" s="7">
        <f t="shared" si="6"/>
        <v>9.9818832819669693E-4</v>
      </c>
      <c r="E229" s="4">
        <f t="shared" si="7"/>
        <v>31094</v>
      </c>
      <c r="G229" s="20"/>
      <c r="I229" s="20"/>
      <c r="J229" s="21"/>
    </row>
    <row r="230" spans="1:10" ht="15.2" customHeight="1" x14ac:dyDescent="0.3">
      <c r="A230" s="18" t="s">
        <v>456</v>
      </c>
      <c r="B230" s="5" t="s">
        <v>457</v>
      </c>
      <c r="C230" s="4">
        <v>44875.83</v>
      </c>
      <c r="D230" s="7">
        <f t="shared" si="6"/>
        <v>1.3952278540220074E-3</v>
      </c>
      <c r="E230" s="4">
        <f t="shared" si="7"/>
        <v>43462</v>
      </c>
      <c r="G230" s="20"/>
      <c r="I230" s="20"/>
      <c r="J230" s="21"/>
    </row>
    <row r="231" spans="1:10" ht="15.2" customHeight="1" x14ac:dyDescent="0.3">
      <c r="A231" s="18" t="s">
        <v>458</v>
      </c>
      <c r="B231" s="5" t="s">
        <v>459</v>
      </c>
      <c r="C231" s="4">
        <v>3780.02</v>
      </c>
      <c r="D231" s="7">
        <f t="shared" si="6"/>
        <v>1.1752404786185055E-4</v>
      </c>
      <c r="E231" s="4">
        <f t="shared" si="7"/>
        <v>3661</v>
      </c>
      <c r="G231" s="20"/>
      <c r="I231" s="20"/>
      <c r="J231" s="21"/>
    </row>
    <row r="232" spans="1:10" ht="15.2" customHeight="1" x14ac:dyDescent="0.3">
      <c r="A232" s="18" t="s">
        <v>460</v>
      </c>
      <c r="B232" s="5" t="s">
        <v>461</v>
      </c>
      <c r="C232" s="4">
        <v>7724.36</v>
      </c>
      <c r="D232" s="7">
        <f t="shared" si="6"/>
        <v>2.4015694476276945E-4</v>
      </c>
      <c r="E232" s="4">
        <f t="shared" si="7"/>
        <v>7481</v>
      </c>
      <c r="G232" s="20"/>
      <c r="I232" s="20"/>
      <c r="J232" s="21"/>
    </row>
    <row r="233" spans="1:10" ht="15.2" customHeight="1" x14ac:dyDescent="0.3">
      <c r="A233" s="18" t="s">
        <v>462</v>
      </c>
      <c r="B233" s="5" t="s">
        <v>463</v>
      </c>
      <c r="C233" s="4">
        <v>23906.21</v>
      </c>
      <c r="D233" s="7">
        <f t="shared" si="6"/>
        <v>7.4326447167884029E-4</v>
      </c>
      <c r="E233" s="4">
        <f t="shared" si="7"/>
        <v>23153</v>
      </c>
      <c r="G233" s="20"/>
      <c r="I233" s="20"/>
      <c r="J233" s="21"/>
    </row>
    <row r="234" spans="1:10" ht="15.2" customHeight="1" x14ac:dyDescent="0.3">
      <c r="A234" s="18" t="s">
        <v>464</v>
      </c>
      <c r="B234" s="5" t="s">
        <v>465</v>
      </c>
      <c r="C234" s="4">
        <v>5517.9</v>
      </c>
      <c r="D234" s="7">
        <f t="shared" si="6"/>
        <v>1.715562202572751E-4</v>
      </c>
      <c r="E234" s="4">
        <f t="shared" si="7"/>
        <v>5344</v>
      </c>
      <c r="G234" s="20"/>
      <c r="I234" s="20"/>
      <c r="J234" s="21"/>
    </row>
    <row r="235" spans="1:10" ht="15.2" customHeight="1" x14ac:dyDescent="0.3">
      <c r="A235" s="18" t="s">
        <v>466</v>
      </c>
      <c r="B235" s="5" t="s">
        <v>467</v>
      </c>
      <c r="C235" s="4">
        <v>517.55999999999995</v>
      </c>
      <c r="D235" s="7">
        <f t="shared" si="6"/>
        <v>1.6091382112099766E-5</v>
      </c>
      <c r="E235" s="4">
        <f t="shared" si="7"/>
        <v>501</v>
      </c>
      <c r="G235" s="20"/>
      <c r="I235" s="20"/>
      <c r="J235" s="21"/>
    </row>
    <row r="236" spans="1:10" ht="15.2" customHeight="1" x14ac:dyDescent="0.3">
      <c r="A236" s="18" t="s">
        <v>468</v>
      </c>
      <c r="B236" s="5" t="s">
        <v>469</v>
      </c>
      <c r="C236" s="4">
        <v>88182.19</v>
      </c>
      <c r="D236" s="7">
        <f t="shared" si="6"/>
        <v>2.7416595462782731E-3</v>
      </c>
      <c r="E236" s="4">
        <f t="shared" si="7"/>
        <v>85405</v>
      </c>
      <c r="G236" s="20"/>
      <c r="I236" s="20"/>
      <c r="J236" s="21"/>
    </row>
    <row r="237" spans="1:10" ht="15.2" customHeight="1" x14ac:dyDescent="0.3">
      <c r="A237" s="18" t="s">
        <v>470</v>
      </c>
      <c r="B237" s="5" t="s">
        <v>471</v>
      </c>
      <c r="C237" s="4">
        <v>21105.919999999998</v>
      </c>
      <c r="D237" s="7">
        <f t="shared" si="6"/>
        <v>6.5620106566853834E-4</v>
      </c>
      <c r="E237" s="4">
        <f t="shared" si="7"/>
        <v>20441</v>
      </c>
      <c r="G237" s="20"/>
      <c r="I237" s="20"/>
      <c r="J237" s="21"/>
    </row>
    <row r="238" spans="1:10" ht="15.2" customHeight="1" x14ac:dyDescent="0.3">
      <c r="A238" s="18" t="s">
        <v>472</v>
      </c>
      <c r="B238" s="5" t="s">
        <v>473</v>
      </c>
      <c r="C238" s="4">
        <v>233.49</v>
      </c>
      <c r="D238" s="7">
        <f t="shared" si="6"/>
        <v>7.259403372274084E-6</v>
      </c>
      <c r="E238" s="4">
        <f t="shared" si="7"/>
        <v>226</v>
      </c>
      <c r="G238" s="20"/>
      <c r="I238" s="20"/>
      <c r="J238" s="21"/>
    </row>
    <row r="239" spans="1:10" ht="15.2" customHeight="1" x14ac:dyDescent="0.3">
      <c r="A239" s="18" t="s">
        <v>474</v>
      </c>
      <c r="B239" s="5" t="s">
        <v>475</v>
      </c>
      <c r="C239" s="4">
        <v>12286.78</v>
      </c>
      <c r="D239" s="7">
        <f t="shared" si="6"/>
        <v>3.8200647636468273E-4</v>
      </c>
      <c r="E239" s="4">
        <f t="shared" si="7"/>
        <v>11900</v>
      </c>
      <c r="G239" s="20"/>
      <c r="I239" s="20"/>
      <c r="J239" s="21"/>
    </row>
    <row r="240" spans="1:10" ht="15.2" customHeight="1" x14ac:dyDescent="0.3">
      <c r="A240" s="18" t="s">
        <v>476</v>
      </c>
      <c r="B240" s="5" t="s">
        <v>477</v>
      </c>
      <c r="C240" s="4">
        <v>13486.72</v>
      </c>
      <c r="D240" s="7">
        <f t="shared" si="6"/>
        <v>4.1931363505467615E-4</v>
      </c>
      <c r="E240" s="4">
        <f t="shared" si="7"/>
        <v>13062</v>
      </c>
      <c r="G240" s="20"/>
      <c r="I240" s="20"/>
      <c r="J240" s="21"/>
    </row>
    <row r="241" spans="1:10" ht="15.2" customHeight="1" x14ac:dyDescent="0.3">
      <c r="A241" s="18" t="s">
        <v>478</v>
      </c>
      <c r="B241" s="5" t="s">
        <v>479</v>
      </c>
      <c r="C241" s="4">
        <v>8004</v>
      </c>
      <c r="D241" s="7">
        <f t="shared" si="6"/>
        <v>2.4885119102180722E-4</v>
      </c>
      <c r="E241" s="4">
        <f t="shared" si="7"/>
        <v>7752</v>
      </c>
      <c r="G241" s="20"/>
      <c r="I241" s="20"/>
      <c r="J241" s="21"/>
    </row>
    <row r="242" spans="1:10" ht="15.2" customHeight="1" x14ac:dyDescent="0.3">
      <c r="A242" s="18" t="s">
        <v>480</v>
      </c>
      <c r="B242" s="5" t="s">
        <v>481</v>
      </c>
      <c r="C242" s="4">
        <v>71899.47</v>
      </c>
      <c r="D242" s="7">
        <f t="shared" si="6"/>
        <v>2.2354158849745998E-3</v>
      </c>
      <c r="E242" s="4">
        <f t="shared" si="7"/>
        <v>69635</v>
      </c>
      <c r="G242" s="20"/>
      <c r="I242" s="20"/>
      <c r="J242" s="21"/>
    </row>
    <row r="243" spans="1:10" ht="15.2" customHeight="1" x14ac:dyDescent="0.3">
      <c r="A243" s="18" t="s">
        <v>482</v>
      </c>
      <c r="B243" s="5" t="s">
        <v>483</v>
      </c>
      <c r="C243" s="4">
        <v>9167.75</v>
      </c>
      <c r="D243" s="7">
        <f t="shared" si="6"/>
        <v>2.8503317172540892E-4</v>
      </c>
      <c r="E243" s="4">
        <f t="shared" si="7"/>
        <v>8879</v>
      </c>
      <c r="G243" s="20"/>
      <c r="I243" s="20"/>
      <c r="J243" s="21"/>
    </row>
    <row r="244" spans="1:10" ht="15.2" customHeight="1" x14ac:dyDescent="0.3">
      <c r="A244" s="18" t="s">
        <v>484</v>
      </c>
      <c r="B244" s="5" t="s">
        <v>485</v>
      </c>
      <c r="C244" s="4">
        <v>254808.47</v>
      </c>
      <c r="D244" s="7">
        <f t="shared" si="6"/>
        <v>7.9222127988436333E-3</v>
      </c>
      <c r="E244" s="4">
        <f t="shared" si="7"/>
        <v>246783</v>
      </c>
      <c r="G244" s="20"/>
      <c r="I244" s="20"/>
      <c r="J244" s="21"/>
    </row>
    <row r="245" spans="1:10" ht="15.2" customHeight="1" x14ac:dyDescent="0.3">
      <c r="A245" s="18" t="s">
        <v>486</v>
      </c>
      <c r="B245" s="5" t="s">
        <v>487</v>
      </c>
      <c r="C245" s="4">
        <v>257236.12</v>
      </c>
      <c r="D245" s="7">
        <f t="shared" si="6"/>
        <v>7.9976905092239529E-3</v>
      </c>
      <c r="E245" s="4">
        <f t="shared" si="7"/>
        <v>249135</v>
      </c>
      <c r="G245" s="20"/>
      <c r="I245" s="20"/>
      <c r="J245" s="21"/>
    </row>
    <row r="246" spans="1:10" ht="15.2" customHeight="1" x14ac:dyDescent="0.3">
      <c r="A246" s="18" t="s">
        <v>488</v>
      </c>
      <c r="B246" s="5" t="s">
        <v>489</v>
      </c>
      <c r="C246" s="4">
        <v>221.58</v>
      </c>
      <c r="D246" s="7">
        <f t="shared" si="6"/>
        <v>6.8891113076726698E-6</v>
      </c>
      <c r="E246" s="4">
        <f t="shared" si="7"/>
        <v>215</v>
      </c>
      <c r="G246" s="20"/>
      <c r="I246" s="20"/>
      <c r="J246" s="21"/>
    </row>
    <row r="247" spans="1:10" ht="15.2" customHeight="1" x14ac:dyDescent="0.3">
      <c r="A247" s="18" t="s">
        <v>490</v>
      </c>
      <c r="B247" s="5" t="s">
        <v>491</v>
      </c>
      <c r="C247" s="4">
        <v>96857.58</v>
      </c>
      <c r="D247" s="7">
        <f t="shared" si="6"/>
        <v>3.0113848253985474E-3</v>
      </c>
      <c r="E247" s="4">
        <f t="shared" si="7"/>
        <v>93807</v>
      </c>
      <c r="G247" s="20"/>
      <c r="I247" s="20"/>
      <c r="J247" s="21"/>
    </row>
    <row r="248" spans="1:10" ht="15.2" customHeight="1" x14ac:dyDescent="0.3">
      <c r="A248" s="18" t="s">
        <v>492</v>
      </c>
      <c r="B248" s="5" t="s">
        <v>493</v>
      </c>
      <c r="C248" s="4">
        <v>25138.89</v>
      </c>
      <c r="D248" s="7">
        <f t="shared" si="6"/>
        <v>7.8158954491081944E-4</v>
      </c>
      <c r="E248" s="4">
        <f t="shared" si="7"/>
        <v>24347</v>
      </c>
      <c r="G248" s="20"/>
      <c r="I248" s="20"/>
      <c r="J248" s="21"/>
    </row>
    <row r="249" spans="1:10" ht="15.2" customHeight="1" x14ac:dyDescent="0.3">
      <c r="A249" s="18" t="s">
        <v>494</v>
      </c>
      <c r="B249" s="5" t="s">
        <v>495</v>
      </c>
      <c r="C249" s="4">
        <v>25990.82</v>
      </c>
      <c r="D249" s="7">
        <f t="shared" si="6"/>
        <v>8.0807677569133031E-4</v>
      </c>
      <c r="E249" s="4">
        <f t="shared" si="7"/>
        <v>25172</v>
      </c>
      <c r="G249" s="20"/>
      <c r="I249" s="20"/>
      <c r="J249" s="21"/>
    </row>
    <row r="250" spans="1:10" ht="15.2" customHeight="1" x14ac:dyDescent="0.3">
      <c r="A250" s="18" t="s">
        <v>496</v>
      </c>
      <c r="B250" s="5" t="s">
        <v>497</v>
      </c>
      <c r="C250" s="4">
        <v>65199.68</v>
      </c>
      <c r="D250" s="7">
        <f t="shared" si="6"/>
        <v>2.0271136959321219E-3</v>
      </c>
      <c r="E250" s="4">
        <f t="shared" si="7"/>
        <v>63146</v>
      </c>
      <c r="G250" s="20"/>
      <c r="I250" s="20"/>
      <c r="J250" s="21"/>
    </row>
    <row r="251" spans="1:10" ht="15.2" customHeight="1" x14ac:dyDescent="0.3">
      <c r="A251" s="18" t="s">
        <v>498</v>
      </c>
      <c r="B251" s="5" t="s">
        <v>499</v>
      </c>
      <c r="C251" s="4">
        <v>34024.5</v>
      </c>
      <c r="D251" s="7">
        <f t="shared" si="6"/>
        <v>1.0578507432435632E-3</v>
      </c>
      <c r="E251" s="4">
        <f t="shared" si="7"/>
        <v>32953</v>
      </c>
      <c r="G251" s="20"/>
      <c r="I251" s="20"/>
      <c r="J251" s="21"/>
    </row>
    <row r="252" spans="1:10" ht="15.2" customHeight="1" x14ac:dyDescent="0.3">
      <c r="A252" s="18" t="s">
        <v>500</v>
      </c>
      <c r="B252" s="5" t="s">
        <v>501</v>
      </c>
      <c r="C252" s="4">
        <v>35387.86</v>
      </c>
      <c r="D252" s="7">
        <f t="shared" si="6"/>
        <v>1.1002387692045192E-3</v>
      </c>
      <c r="E252" s="4">
        <f t="shared" si="7"/>
        <v>34273</v>
      </c>
      <c r="G252" s="20"/>
      <c r="I252" s="20"/>
      <c r="J252" s="21"/>
    </row>
    <row r="253" spans="1:10" ht="15.2" customHeight="1" x14ac:dyDescent="0.3">
      <c r="A253" s="18" t="s">
        <v>502</v>
      </c>
      <c r="B253" s="5" t="s">
        <v>503</v>
      </c>
      <c r="C253" s="4">
        <v>46633.68</v>
      </c>
      <c r="D253" s="7">
        <f t="shared" si="6"/>
        <v>1.4498809107608484E-3</v>
      </c>
      <c r="E253" s="4">
        <f t="shared" si="7"/>
        <v>45165</v>
      </c>
      <c r="G253" s="20"/>
      <c r="I253" s="20"/>
      <c r="J253" s="21"/>
    </row>
    <row r="254" spans="1:10" ht="15.2" customHeight="1" x14ac:dyDescent="0.3">
      <c r="A254" s="18" t="s">
        <v>504</v>
      </c>
      <c r="B254" s="5" t="s">
        <v>505</v>
      </c>
      <c r="C254" s="4">
        <v>14217.45</v>
      </c>
      <c r="D254" s="7">
        <f t="shared" si="6"/>
        <v>4.4203265439692567E-4</v>
      </c>
      <c r="E254" s="4">
        <f t="shared" si="7"/>
        <v>13770</v>
      </c>
      <c r="G254" s="20"/>
      <c r="I254" s="20"/>
      <c r="J254" s="21"/>
    </row>
    <row r="255" spans="1:10" ht="15.2" customHeight="1" x14ac:dyDescent="0.3">
      <c r="A255" s="18" t="s">
        <v>506</v>
      </c>
      <c r="B255" s="5" t="s">
        <v>507</v>
      </c>
      <c r="C255" s="4">
        <v>5179.38</v>
      </c>
      <c r="D255" s="7">
        <f t="shared" si="6"/>
        <v>1.6103134454704246E-4</v>
      </c>
      <c r="E255" s="4">
        <f t="shared" si="7"/>
        <v>5016</v>
      </c>
      <c r="G255" s="20"/>
      <c r="I255" s="20"/>
      <c r="J255" s="21"/>
    </row>
    <row r="256" spans="1:10" ht="15.2" customHeight="1" x14ac:dyDescent="0.3">
      <c r="A256" s="18" t="s">
        <v>508</v>
      </c>
      <c r="B256" s="5" t="s">
        <v>509</v>
      </c>
      <c r="C256" s="4">
        <v>324.12</v>
      </c>
      <c r="D256" s="7">
        <f t="shared" si="6"/>
        <v>1.007716742053825E-5</v>
      </c>
      <c r="E256" s="4">
        <f t="shared" si="7"/>
        <v>314</v>
      </c>
      <c r="G256" s="20"/>
      <c r="I256" s="20"/>
      <c r="J256" s="21"/>
    </row>
    <row r="257" spans="1:10" ht="15.2" customHeight="1" x14ac:dyDescent="0.3">
      <c r="A257" s="18" t="s">
        <v>510</v>
      </c>
      <c r="B257" s="5" t="s">
        <v>511</v>
      </c>
      <c r="C257" s="4">
        <v>40861.14</v>
      </c>
      <c r="D257" s="7">
        <f t="shared" si="6"/>
        <v>1.2704077155808106E-3</v>
      </c>
      <c r="E257" s="4">
        <f t="shared" si="7"/>
        <v>39574</v>
      </c>
      <c r="G257" s="20"/>
      <c r="I257" s="20"/>
      <c r="J257" s="21"/>
    </row>
    <row r="258" spans="1:10" ht="15.2" customHeight="1" x14ac:dyDescent="0.3">
      <c r="A258" s="18" t="s">
        <v>512</v>
      </c>
      <c r="B258" s="5" t="s">
        <v>513</v>
      </c>
      <c r="C258" s="4">
        <v>6946.92</v>
      </c>
      <c r="D258" s="7">
        <f t="shared" si="6"/>
        <v>2.1598567165582373E-4</v>
      </c>
      <c r="E258" s="4">
        <f t="shared" si="7"/>
        <v>6728</v>
      </c>
      <c r="G258" s="20"/>
      <c r="I258" s="20"/>
      <c r="J258" s="21"/>
    </row>
    <row r="259" spans="1:10" ht="15.2" customHeight="1" x14ac:dyDescent="0.3">
      <c r="A259" s="18" t="s">
        <v>514</v>
      </c>
      <c r="B259" s="5" t="s">
        <v>515</v>
      </c>
      <c r="C259" s="4">
        <v>63.16</v>
      </c>
      <c r="D259" s="7">
        <f t="shared" si="6"/>
        <v>1.9636983039651854E-6</v>
      </c>
      <c r="E259" s="4">
        <f t="shared" si="7"/>
        <v>61</v>
      </c>
      <c r="G259" s="20"/>
      <c r="I259" s="20"/>
      <c r="J259" s="21"/>
    </row>
    <row r="260" spans="1:10" ht="15.2" customHeight="1" x14ac:dyDescent="0.3">
      <c r="A260" s="18" t="s">
        <v>516</v>
      </c>
      <c r="B260" s="5" t="s">
        <v>517</v>
      </c>
      <c r="C260" s="4">
        <v>59401.22</v>
      </c>
      <c r="D260" s="7">
        <f t="shared" si="6"/>
        <v>1.8468346258306342E-3</v>
      </c>
      <c r="E260" s="4">
        <f t="shared" si="7"/>
        <v>57530</v>
      </c>
      <c r="G260" s="20"/>
      <c r="I260" s="20"/>
      <c r="J260" s="21"/>
    </row>
    <row r="261" spans="1:10" ht="15.2" customHeight="1" x14ac:dyDescent="0.3">
      <c r="A261" s="18" t="s">
        <v>518</v>
      </c>
      <c r="B261" s="5" t="s">
        <v>519</v>
      </c>
      <c r="C261" s="4">
        <v>65257.86</v>
      </c>
      <c r="D261" s="7">
        <f t="shared" si="6"/>
        <v>2.0289225617859011E-3</v>
      </c>
      <c r="E261" s="4">
        <f t="shared" si="7"/>
        <v>63203</v>
      </c>
      <c r="G261" s="20"/>
      <c r="I261" s="20"/>
      <c r="J261" s="21"/>
    </row>
    <row r="262" spans="1:10" ht="15.2" customHeight="1" x14ac:dyDescent="0.3">
      <c r="A262" s="18" t="s">
        <v>520</v>
      </c>
      <c r="B262" s="5" t="s">
        <v>521</v>
      </c>
      <c r="C262" s="4">
        <v>3327.42</v>
      </c>
      <c r="D262" s="7">
        <f t="shared" si="6"/>
        <v>1.0345232758992776E-4</v>
      </c>
      <c r="E262" s="4">
        <f t="shared" si="7"/>
        <v>3223</v>
      </c>
      <c r="G262" s="20"/>
      <c r="I262" s="20"/>
      <c r="J262" s="21"/>
    </row>
    <row r="263" spans="1:10" ht="15.2" customHeight="1" x14ac:dyDescent="0.3">
      <c r="A263" s="18" t="s">
        <v>522</v>
      </c>
      <c r="B263" s="5" t="s">
        <v>523</v>
      </c>
      <c r="C263" s="4">
        <v>58229.8</v>
      </c>
      <c r="D263" s="7">
        <f t="shared" ref="D263:D326" si="8">+C263/$C$468</f>
        <v>1.8104141782810633E-3</v>
      </c>
      <c r="E263" s="4">
        <f t="shared" si="7"/>
        <v>56396</v>
      </c>
      <c r="G263" s="20"/>
      <c r="I263" s="20"/>
      <c r="J263" s="21"/>
    </row>
    <row r="264" spans="1:10" ht="15.2" customHeight="1" x14ac:dyDescent="0.3">
      <c r="A264" s="18" t="s">
        <v>524</v>
      </c>
      <c r="B264" s="5" t="s">
        <v>525</v>
      </c>
      <c r="C264" s="4">
        <v>85980.09</v>
      </c>
      <c r="D264" s="7">
        <f t="shared" si="8"/>
        <v>2.673194377893825E-3</v>
      </c>
      <c r="E264" s="4">
        <f t="shared" si="7"/>
        <v>83272</v>
      </c>
      <c r="G264" s="20"/>
      <c r="I264" s="20"/>
      <c r="J264" s="21"/>
    </row>
    <row r="265" spans="1:10" ht="15.2" customHeight="1" x14ac:dyDescent="0.3">
      <c r="A265" s="18" t="s">
        <v>526</v>
      </c>
      <c r="B265" s="5" t="s">
        <v>527</v>
      </c>
      <c r="C265" s="4">
        <v>11475.52</v>
      </c>
      <c r="D265" s="7">
        <f t="shared" si="8"/>
        <v>3.5678371059402416E-4</v>
      </c>
      <c r="E265" s="4">
        <f t="shared" ref="E265:E328" si="9">ROUND(D265*$E$6,0)</f>
        <v>11114</v>
      </c>
      <c r="G265" s="20"/>
      <c r="I265" s="20"/>
      <c r="J265" s="21"/>
    </row>
    <row r="266" spans="1:10" ht="15.2" customHeight="1" x14ac:dyDescent="0.3">
      <c r="A266" s="18" t="s">
        <v>528</v>
      </c>
      <c r="B266" s="5" t="s">
        <v>529</v>
      </c>
      <c r="C266" s="4">
        <v>35306.36</v>
      </c>
      <c r="D266" s="7">
        <f t="shared" si="8"/>
        <v>1.0977048646482626E-3</v>
      </c>
      <c r="E266" s="4">
        <f t="shared" si="9"/>
        <v>34194</v>
      </c>
      <c r="G266" s="20"/>
      <c r="I266" s="20"/>
      <c r="J266" s="21"/>
    </row>
    <row r="267" spans="1:10" ht="15.2" customHeight="1" x14ac:dyDescent="0.3">
      <c r="A267" s="18" t="s">
        <v>530</v>
      </c>
      <c r="B267" s="5" t="s">
        <v>531</v>
      </c>
      <c r="C267" s="4">
        <v>208.28</v>
      </c>
      <c r="D267" s="7">
        <f t="shared" si="8"/>
        <v>6.4756029567743639E-6</v>
      </c>
      <c r="E267" s="4">
        <f t="shared" si="9"/>
        <v>202</v>
      </c>
      <c r="G267" s="20"/>
      <c r="I267" s="20"/>
      <c r="J267" s="21"/>
    </row>
    <row r="268" spans="1:10" ht="15.2" customHeight="1" x14ac:dyDescent="0.3">
      <c r="A268" s="18" t="s">
        <v>532</v>
      </c>
      <c r="B268" s="5" t="s">
        <v>533</v>
      </c>
      <c r="C268" s="4">
        <v>7546.25</v>
      </c>
      <c r="D268" s="7">
        <f t="shared" si="8"/>
        <v>2.3461935285461178E-4</v>
      </c>
      <c r="E268" s="4">
        <f t="shared" si="9"/>
        <v>7309</v>
      </c>
      <c r="G268" s="20"/>
      <c r="I268" s="20"/>
      <c r="J268" s="21"/>
    </row>
    <row r="269" spans="1:10" ht="15.2" customHeight="1" x14ac:dyDescent="0.3">
      <c r="A269" s="18" t="s">
        <v>534</v>
      </c>
      <c r="B269" s="5" t="s">
        <v>535</v>
      </c>
      <c r="C269" s="4">
        <v>106326.12</v>
      </c>
      <c r="D269" s="7">
        <f t="shared" si="8"/>
        <v>3.3057698149334827E-3</v>
      </c>
      <c r="E269" s="4">
        <f t="shared" si="9"/>
        <v>102977</v>
      </c>
      <c r="G269" s="20"/>
      <c r="I269" s="20"/>
      <c r="J269" s="21"/>
    </row>
    <row r="270" spans="1:10" ht="15.2" customHeight="1" x14ac:dyDescent="0.3">
      <c r="A270" s="18" t="s">
        <v>536</v>
      </c>
      <c r="B270" s="5" t="s">
        <v>537</v>
      </c>
      <c r="C270" s="4">
        <v>97.56</v>
      </c>
      <c r="D270" s="7">
        <f t="shared" si="8"/>
        <v>3.0332236626795992E-6</v>
      </c>
      <c r="E270" s="4">
        <f t="shared" si="9"/>
        <v>94</v>
      </c>
      <c r="G270" s="20"/>
      <c r="I270" s="20"/>
      <c r="J270" s="21"/>
    </row>
    <row r="271" spans="1:10" ht="15.2" customHeight="1" x14ac:dyDescent="0.3">
      <c r="A271" s="18" t="s">
        <v>538</v>
      </c>
      <c r="B271" s="5" t="s">
        <v>539</v>
      </c>
      <c r="C271" s="4">
        <v>40782.080000000002</v>
      </c>
      <c r="D271" s="7">
        <f t="shared" si="8"/>
        <v>1.2679496727069745E-3</v>
      </c>
      <c r="E271" s="4">
        <f t="shared" si="9"/>
        <v>39498</v>
      </c>
      <c r="G271" s="20"/>
      <c r="I271" s="20"/>
      <c r="J271" s="21"/>
    </row>
    <row r="272" spans="1:10" ht="15.2" customHeight="1" x14ac:dyDescent="0.3">
      <c r="A272" s="18" t="s">
        <v>540</v>
      </c>
      <c r="B272" s="5" t="s">
        <v>541</v>
      </c>
      <c r="C272" s="4">
        <v>10940.29</v>
      </c>
      <c r="D272" s="7">
        <f t="shared" si="8"/>
        <v>3.4014295310144524E-4</v>
      </c>
      <c r="E272" s="4">
        <f t="shared" si="9"/>
        <v>10596</v>
      </c>
      <c r="G272" s="20"/>
      <c r="I272" s="20"/>
      <c r="J272" s="21"/>
    </row>
    <row r="273" spans="1:10" ht="15.2" customHeight="1" x14ac:dyDescent="0.3">
      <c r="A273" s="18" t="s">
        <v>542</v>
      </c>
      <c r="B273" s="5" t="s">
        <v>543</v>
      </c>
      <c r="C273" s="4">
        <v>16406.54</v>
      </c>
      <c r="D273" s="7">
        <f t="shared" si="8"/>
        <v>5.1009333077797617E-4</v>
      </c>
      <c r="E273" s="4">
        <f t="shared" si="9"/>
        <v>15890</v>
      </c>
      <c r="G273" s="20"/>
      <c r="I273" s="20"/>
      <c r="J273" s="21"/>
    </row>
    <row r="274" spans="1:10" ht="15.2" customHeight="1" x14ac:dyDescent="0.3">
      <c r="A274" s="18" t="s">
        <v>544</v>
      </c>
      <c r="B274" s="5" t="s">
        <v>545</v>
      </c>
      <c r="C274" s="4">
        <v>21738.63</v>
      </c>
      <c r="D274" s="7">
        <f t="shared" si="8"/>
        <v>6.7587255955552095E-4</v>
      </c>
      <c r="E274" s="4">
        <f t="shared" si="9"/>
        <v>21054</v>
      </c>
      <c r="G274" s="20"/>
      <c r="I274" s="20"/>
      <c r="J274" s="21"/>
    </row>
    <row r="275" spans="1:10" ht="15.2" customHeight="1" x14ac:dyDescent="0.3">
      <c r="A275" s="18" t="s">
        <v>546</v>
      </c>
      <c r="B275" s="5" t="s">
        <v>547</v>
      </c>
      <c r="C275" s="4">
        <v>57266.33</v>
      </c>
      <c r="D275" s="7">
        <f t="shared" si="8"/>
        <v>1.7804590737066279E-3</v>
      </c>
      <c r="E275" s="4">
        <f t="shared" si="9"/>
        <v>55463</v>
      </c>
      <c r="G275" s="20"/>
      <c r="I275" s="20"/>
      <c r="J275" s="21"/>
    </row>
    <row r="276" spans="1:10" ht="15.2" customHeight="1" x14ac:dyDescent="0.3">
      <c r="A276" s="18" t="s">
        <v>548</v>
      </c>
      <c r="B276" s="5" t="s">
        <v>549</v>
      </c>
      <c r="C276" s="4">
        <v>703.83</v>
      </c>
      <c r="D276" s="7">
        <f t="shared" si="8"/>
        <v>2.1882675384417614E-5</v>
      </c>
      <c r="E276" s="4">
        <f t="shared" si="9"/>
        <v>682</v>
      </c>
      <c r="G276" s="20"/>
      <c r="I276" s="20"/>
      <c r="J276" s="21"/>
    </row>
    <row r="277" spans="1:10" ht="15.2" customHeight="1" x14ac:dyDescent="0.3">
      <c r="A277" s="18" t="s">
        <v>550</v>
      </c>
      <c r="B277" s="5" t="s">
        <v>551</v>
      </c>
      <c r="C277" s="4">
        <v>24419.1</v>
      </c>
      <c r="D277" s="7">
        <f t="shared" si="8"/>
        <v>7.592106595053239E-4</v>
      </c>
      <c r="E277" s="4">
        <f t="shared" si="9"/>
        <v>23650</v>
      </c>
      <c r="G277" s="20"/>
      <c r="I277" s="20"/>
      <c r="J277" s="21"/>
    </row>
    <row r="278" spans="1:10" ht="15.2" customHeight="1" x14ac:dyDescent="0.3">
      <c r="A278" s="18" t="s">
        <v>552</v>
      </c>
      <c r="B278" s="5" t="s">
        <v>553</v>
      </c>
      <c r="C278" s="4">
        <v>61998.01</v>
      </c>
      <c r="D278" s="7">
        <f t="shared" si="8"/>
        <v>1.9275710431636576E-3</v>
      </c>
      <c r="E278" s="4">
        <f t="shared" si="9"/>
        <v>60045</v>
      </c>
      <c r="G278" s="20"/>
      <c r="I278" s="20"/>
      <c r="J278" s="21"/>
    </row>
    <row r="279" spans="1:10" ht="15.2" customHeight="1" x14ac:dyDescent="0.3">
      <c r="A279" s="18" t="s">
        <v>554</v>
      </c>
      <c r="B279" s="5" t="s">
        <v>555</v>
      </c>
      <c r="C279" s="4">
        <v>5507.96</v>
      </c>
      <c r="D279" s="7">
        <f t="shared" si="8"/>
        <v>1.7124717717397218E-4</v>
      </c>
      <c r="E279" s="4">
        <f t="shared" si="9"/>
        <v>5334</v>
      </c>
      <c r="G279" s="20"/>
      <c r="I279" s="20"/>
      <c r="J279" s="21"/>
    </row>
    <row r="280" spans="1:10" ht="15.2" customHeight="1" x14ac:dyDescent="0.3">
      <c r="A280" s="18" t="s">
        <v>556</v>
      </c>
      <c r="B280" s="5" t="s">
        <v>557</v>
      </c>
      <c r="C280" s="4">
        <v>75507.55</v>
      </c>
      <c r="D280" s="7">
        <f t="shared" si="8"/>
        <v>2.3475941714940856E-3</v>
      </c>
      <c r="E280" s="4">
        <f t="shared" si="9"/>
        <v>73129</v>
      </c>
      <c r="G280" s="20"/>
      <c r="I280" s="20"/>
      <c r="J280" s="21"/>
    </row>
    <row r="281" spans="1:10" ht="15.2" customHeight="1" x14ac:dyDescent="0.3">
      <c r="A281" s="18" t="s">
        <v>558</v>
      </c>
      <c r="B281" s="5" t="s">
        <v>559</v>
      </c>
      <c r="C281" s="4">
        <v>12602.62</v>
      </c>
      <c r="D281" s="7">
        <f t="shared" si="8"/>
        <v>3.9182621151864674E-4</v>
      </c>
      <c r="E281" s="4">
        <f t="shared" si="9"/>
        <v>12206</v>
      </c>
      <c r="G281" s="20"/>
      <c r="I281" s="20"/>
      <c r="J281" s="21"/>
    </row>
    <row r="282" spans="1:10" ht="15.2" customHeight="1" x14ac:dyDescent="0.3">
      <c r="A282" s="18" t="s">
        <v>560</v>
      </c>
      <c r="B282" s="5" t="s">
        <v>561</v>
      </c>
      <c r="C282" s="4">
        <v>44060.81</v>
      </c>
      <c r="D282" s="7">
        <f t="shared" si="8"/>
        <v>1.3698881866423729E-3</v>
      </c>
      <c r="E282" s="4">
        <f t="shared" si="9"/>
        <v>42673</v>
      </c>
      <c r="G282" s="20"/>
      <c r="I282" s="20"/>
      <c r="J282" s="21"/>
    </row>
    <row r="283" spans="1:10" ht="15.2" customHeight="1" x14ac:dyDescent="0.3">
      <c r="A283" s="18" t="s">
        <v>562</v>
      </c>
      <c r="B283" s="5" t="s">
        <v>563</v>
      </c>
      <c r="C283" s="4">
        <v>8589.14</v>
      </c>
      <c r="D283" s="7">
        <f t="shared" si="8"/>
        <v>2.6704369301012559E-4</v>
      </c>
      <c r="E283" s="4">
        <f t="shared" si="9"/>
        <v>8319</v>
      </c>
      <c r="G283" s="20"/>
      <c r="I283" s="20"/>
      <c r="J283" s="21"/>
    </row>
    <row r="284" spans="1:10" ht="15.2" customHeight="1" x14ac:dyDescent="0.3">
      <c r="A284" s="18" t="s">
        <v>564</v>
      </c>
      <c r="B284" s="5" t="s">
        <v>565</v>
      </c>
      <c r="C284" s="4">
        <v>56347.98</v>
      </c>
      <c r="D284" s="7">
        <f t="shared" si="8"/>
        <v>1.7519067884399018E-3</v>
      </c>
      <c r="E284" s="4">
        <f t="shared" si="9"/>
        <v>54573</v>
      </c>
      <c r="G284" s="20"/>
      <c r="I284" s="20"/>
      <c r="J284" s="21"/>
    </row>
    <row r="285" spans="1:10" ht="15.2" customHeight="1" x14ac:dyDescent="0.3">
      <c r="A285" s="18" t="s">
        <v>566</v>
      </c>
      <c r="B285" s="5" t="s">
        <v>567</v>
      </c>
      <c r="C285" s="4">
        <v>52463.59</v>
      </c>
      <c r="D285" s="7">
        <f t="shared" si="8"/>
        <v>1.6311377882033701E-3</v>
      </c>
      <c r="E285" s="4">
        <f t="shared" si="9"/>
        <v>50811</v>
      </c>
      <c r="G285" s="20"/>
      <c r="I285" s="20"/>
      <c r="J285" s="21"/>
    </row>
    <row r="286" spans="1:10" ht="15.2" customHeight="1" x14ac:dyDescent="0.3">
      <c r="A286" s="18" t="s">
        <v>568</v>
      </c>
      <c r="B286" s="5" t="s">
        <v>569</v>
      </c>
      <c r="C286" s="4">
        <v>575.83000000000004</v>
      </c>
      <c r="D286" s="7">
        <f t="shared" si="8"/>
        <v>1.7903046142689565E-5</v>
      </c>
      <c r="E286" s="4">
        <f t="shared" si="9"/>
        <v>558</v>
      </c>
      <c r="G286" s="20"/>
      <c r="I286" s="20"/>
      <c r="J286" s="21"/>
    </row>
    <row r="287" spans="1:10" ht="15.2" customHeight="1" x14ac:dyDescent="0.3">
      <c r="A287" s="18" t="s">
        <v>570</v>
      </c>
      <c r="B287" s="5" t="s">
        <v>571</v>
      </c>
      <c r="C287" s="4">
        <v>3987.64</v>
      </c>
      <c r="D287" s="7">
        <f t="shared" si="8"/>
        <v>1.2397913085534723E-4</v>
      </c>
      <c r="E287" s="4">
        <f t="shared" si="9"/>
        <v>3862</v>
      </c>
      <c r="G287" s="20"/>
      <c r="I287" s="20"/>
      <c r="J287" s="21"/>
    </row>
    <row r="288" spans="1:10" ht="15.2" customHeight="1" x14ac:dyDescent="0.3">
      <c r="A288" s="18" t="s">
        <v>572</v>
      </c>
      <c r="B288" s="5" t="s">
        <v>573</v>
      </c>
      <c r="C288" s="4">
        <v>77549.23</v>
      </c>
      <c r="D288" s="7">
        <f t="shared" si="8"/>
        <v>2.4110717451679238E-3</v>
      </c>
      <c r="E288" s="4">
        <f t="shared" si="9"/>
        <v>75107</v>
      </c>
      <c r="G288" s="20"/>
      <c r="I288" s="20"/>
      <c r="J288" s="21"/>
    </row>
    <row r="289" spans="1:10" ht="15.2" customHeight="1" x14ac:dyDescent="0.3">
      <c r="A289" s="18" t="s">
        <v>574</v>
      </c>
      <c r="B289" s="5" t="s">
        <v>575</v>
      </c>
      <c r="C289" s="4">
        <v>20217.349999999999</v>
      </c>
      <c r="D289" s="7">
        <f t="shared" si="8"/>
        <v>6.285746660175829E-4</v>
      </c>
      <c r="E289" s="4">
        <f t="shared" si="9"/>
        <v>19581</v>
      </c>
      <c r="G289" s="20"/>
      <c r="I289" s="20"/>
      <c r="J289" s="21"/>
    </row>
    <row r="290" spans="1:10" ht="15.2" customHeight="1" x14ac:dyDescent="0.3">
      <c r="A290" s="18" t="s">
        <v>576</v>
      </c>
      <c r="B290" s="5" t="s">
        <v>577</v>
      </c>
      <c r="C290" s="4">
        <v>11187.18</v>
      </c>
      <c r="D290" s="7">
        <f t="shared" si="8"/>
        <v>3.4781897390996267E-4</v>
      </c>
      <c r="E290" s="4">
        <f t="shared" si="9"/>
        <v>10835</v>
      </c>
      <c r="G290" s="20"/>
      <c r="I290" s="20"/>
      <c r="J290" s="21"/>
    </row>
    <row r="291" spans="1:10" ht="15.2" customHeight="1" x14ac:dyDescent="0.3">
      <c r="A291" s="18" t="s">
        <v>578</v>
      </c>
      <c r="B291" s="5" t="s">
        <v>579</v>
      </c>
      <c r="C291" s="4">
        <v>3554.42</v>
      </c>
      <c r="D291" s="7">
        <f t="shared" si="8"/>
        <v>1.1050995132330485E-4</v>
      </c>
      <c r="E291" s="4">
        <f t="shared" si="9"/>
        <v>3442</v>
      </c>
      <c r="G291" s="20"/>
      <c r="I291" s="20"/>
      <c r="J291" s="21"/>
    </row>
    <row r="292" spans="1:10" ht="15.2" customHeight="1" x14ac:dyDescent="0.3">
      <c r="A292" s="18" t="s">
        <v>580</v>
      </c>
      <c r="B292" s="5" t="s">
        <v>581</v>
      </c>
      <c r="C292" s="4">
        <v>141815.6</v>
      </c>
      <c r="D292" s="7">
        <f t="shared" si="8"/>
        <v>4.4091680366656928E-3</v>
      </c>
      <c r="E292" s="4">
        <f t="shared" si="9"/>
        <v>137349</v>
      </c>
      <c r="G292" s="20"/>
      <c r="I292" s="20"/>
      <c r="J292" s="21"/>
    </row>
    <row r="293" spans="1:10" ht="15.2" customHeight="1" x14ac:dyDescent="0.3">
      <c r="A293" s="18" t="s">
        <v>582</v>
      </c>
      <c r="B293" s="5" t="s">
        <v>583</v>
      </c>
      <c r="C293" s="4">
        <v>6377.1</v>
      </c>
      <c r="D293" s="7">
        <f t="shared" si="8"/>
        <v>1.9826948154237468E-4</v>
      </c>
      <c r="E293" s="4">
        <f t="shared" si="9"/>
        <v>6176</v>
      </c>
      <c r="G293" s="20"/>
      <c r="I293" s="20"/>
      <c r="J293" s="21"/>
    </row>
    <row r="294" spans="1:10" ht="15.2" customHeight="1" x14ac:dyDescent="0.3">
      <c r="A294" s="18" t="s">
        <v>584</v>
      </c>
      <c r="B294" s="5" t="s">
        <v>585</v>
      </c>
      <c r="C294" s="4">
        <v>1902.52</v>
      </c>
      <c r="D294" s="7">
        <f t="shared" si="8"/>
        <v>5.9150970507597289E-5</v>
      </c>
      <c r="E294" s="4">
        <f t="shared" si="9"/>
        <v>1843</v>
      </c>
      <c r="G294" s="20"/>
      <c r="I294" s="20"/>
      <c r="J294" s="21"/>
    </row>
    <row r="295" spans="1:10" ht="15.2" customHeight="1" x14ac:dyDescent="0.3">
      <c r="A295" s="18" t="s">
        <v>586</v>
      </c>
      <c r="B295" s="5" t="s">
        <v>587</v>
      </c>
      <c r="C295" s="4">
        <v>18984.580000000002</v>
      </c>
      <c r="D295" s="7">
        <f t="shared" si="8"/>
        <v>5.9024679460879326E-4</v>
      </c>
      <c r="E295" s="4">
        <f t="shared" si="9"/>
        <v>18387</v>
      </c>
      <c r="G295" s="20"/>
      <c r="I295" s="20"/>
      <c r="J295" s="21"/>
    </row>
    <row r="296" spans="1:10" ht="15.2" customHeight="1" x14ac:dyDescent="0.3">
      <c r="A296" s="18" t="s">
        <v>588</v>
      </c>
      <c r="B296" s="5" t="s">
        <v>589</v>
      </c>
      <c r="C296" s="4">
        <v>49031.29</v>
      </c>
      <c r="D296" s="7">
        <f t="shared" si="8"/>
        <v>1.5244246519035016E-3</v>
      </c>
      <c r="E296" s="4">
        <f t="shared" si="9"/>
        <v>47487</v>
      </c>
      <c r="G296" s="20"/>
      <c r="I296" s="20"/>
      <c r="J296" s="21"/>
    </row>
    <row r="297" spans="1:10" ht="15.2" customHeight="1" x14ac:dyDescent="0.3">
      <c r="A297" s="18" t="s">
        <v>590</v>
      </c>
      <c r="B297" s="5" t="s">
        <v>591</v>
      </c>
      <c r="C297" s="4">
        <v>22638.2</v>
      </c>
      <c r="D297" s="7">
        <f t="shared" si="8"/>
        <v>7.0384095859443729E-4</v>
      </c>
      <c r="E297" s="4">
        <f t="shared" si="9"/>
        <v>21925</v>
      </c>
      <c r="G297" s="20"/>
      <c r="I297" s="20"/>
      <c r="J297" s="21"/>
    </row>
    <row r="298" spans="1:10" ht="15.2" customHeight="1" x14ac:dyDescent="0.3">
      <c r="A298" s="18" t="s">
        <v>592</v>
      </c>
      <c r="B298" s="5" t="s">
        <v>593</v>
      </c>
      <c r="C298" s="4">
        <v>22705.01</v>
      </c>
      <c r="D298" s="7">
        <f t="shared" si="8"/>
        <v>7.0591813851349856E-4</v>
      </c>
      <c r="E298" s="4">
        <f t="shared" si="9"/>
        <v>21990</v>
      </c>
      <c r="G298" s="20"/>
      <c r="I298" s="20"/>
      <c r="J298" s="21"/>
    </row>
    <row r="299" spans="1:10" ht="15.2" customHeight="1" x14ac:dyDescent="0.3">
      <c r="A299" s="18" t="s">
        <v>594</v>
      </c>
      <c r="B299" s="5" t="s">
        <v>595</v>
      </c>
      <c r="C299" s="4">
        <v>27785.95</v>
      </c>
      <c r="D299" s="7">
        <f t="shared" si="8"/>
        <v>8.6388889944682468E-4</v>
      </c>
      <c r="E299" s="4">
        <f t="shared" si="9"/>
        <v>26911</v>
      </c>
      <c r="G299" s="20"/>
      <c r="I299" s="20"/>
      <c r="J299" s="21"/>
    </row>
    <row r="300" spans="1:10" ht="15.2" customHeight="1" x14ac:dyDescent="0.3">
      <c r="A300" s="18" t="s">
        <v>596</v>
      </c>
      <c r="B300" s="5" t="s">
        <v>597</v>
      </c>
      <c r="C300" s="4">
        <v>2300.98</v>
      </c>
      <c r="D300" s="7">
        <f t="shared" si="8"/>
        <v>7.1539431973682906E-5</v>
      </c>
      <c r="E300" s="4">
        <f t="shared" si="9"/>
        <v>2229</v>
      </c>
      <c r="G300" s="20"/>
      <c r="I300" s="20"/>
      <c r="J300" s="21"/>
    </row>
    <row r="301" spans="1:10" ht="15.2" customHeight="1" x14ac:dyDescent="0.3">
      <c r="A301" s="18" t="s">
        <v>598</v>
      </c>
      <c r="B301" s="5" t="s">
        <v>599</v>
      </c>
      <c r="C301" s="4">
        <v>1557.4</v>
      </c>
      <c r="D301" s="7">
        <f t="shared" si="8"/>
        <v>4.8420895164588031E-5</v>
      </c>
      <c r="E301" s="4">
        <f t="shared" si="9"/>
        <v>1508</v>
      </c>
      <c r="G301" s="20"/>
      <c r="I301" s="20"/>
      <c r="J301" s="21"/>
    </row>
    <row r="302" spans="1:10" ht="15.2" customHeight="1" x14ac:dyDescent="0.3">
      <c r="A302" s="18" t="s">
        <v>600</v>
      </c>
      <c r="B302" s="5" t="s">
        <v>601</v>
      </c>
      <c r="C302" s="4">
        <v>4504.82</v>
      </c>
      <c r="D302" s="7">
        <f t="shared" si="8"/>
        <v>1.4005869844313564E-4</v>
      </c>
      <c r="E302" s="4">
        <f t="shared" si="9"/>
        <v>4363</v>
      </c>
      <c r="G302" s="20"/>
      <c r="I302" s="20"/>
      <c r="J302" s="21"/>
    </row>
    <row r="303" spans="1:10" ht="15.2" customHeight="1" x14ac:dyDescent="0.3">
      <c r="A303" s="18" t="s">
        <v>602</v>
      </c>
      <c r="B303" s="5" t="s">
        <v>603</v>
      </c>
      <c r="C303" s="4">
        <v>37209</v>
      </c>
      <c r="D303" s="7">
        <f t="shared" si="8"/>
        <v>1.1568595660582739E-3</v>
      </c>
      <c r="E303" s="4">
        <f t="shared" si="9"/>
        <v>36037</v>
      </c>
      <c r="G303" s="20"/>
      <c r="I303" s="20"/>
      <c r="J303" s="21"/>
    </row>
    <row r="304" spans="1:10" ht="15.2" customHeight="1" x14ac:dyDescent="0.3">
      <c r="A304" s="18" t="s">
        <v>604</v>
      </c>
      <c r="B304" s="5" t="s">
        <v>605</v>
      </c>
      <c r="C304" s="4">
        <v>28749.38</v>
      </c>
      <c r="D304" s="7">
        <f t="shared" si="8"/>
        <v>8.9384276038712203E-4</v>
      </c>
      <c r="E304" s="4">
        <f t="shared" si="9"/>
        <v>27844</v>
      </c>
      <c r="G304" s="20"/>
      <c r="I304" s="20"/>
      <c r="J304" s="21"/>
    </row>
    <row r="305" spans="1:10" ht="15.2" customHeight="1" x14ac:dyDescent="0.3">
      <c r="A305" s="18" t="s">
        <v>606</v>
      </c>
      <c r="B305" s="5" t="s">
        <v>607</v>
      </c>
      <c r="C305" s="4">
        <v>5045.62</v>
      </c>
      <c r="D305" s="7">
        <f t="shared" si="8"/>
        <v>1.5687263198943665E-4</v>
      </c>
      <c r="E305" s="4">
        <f t="shared" si="9"/>
        <v>4887</v>
      </c>
      <c r="G305" s="20"/>
      <c r="I305" s="20"/>
      <c r="J305" s="21"/>
    </row>
    <row r="306" spans="1:10" ht="15.2" customHeight="1" x14ac:dyDescent="0.3">
      <c r="A306" s="18" t="s">
        <v>608</v>
      </c>
      <c r="B306" s="5" t="s">
        <v>609</v>
      </c>
      <c r="C306" s="4">
        <v>908.91</v>
      </c>
      <c r="D306" s="7">
        <f t="shared" si="8"/>
        <v>2.8258787610148775E-5</v>
      </c>
      <c r="E306" s="4">
        <f t="shared" si="9"/>
        <v>880</v>
      </c>
      <c r="G306" s="20"/>
      <c r="I306" s="20"/>
      <c r="J306" s="21"/>
    </row>
    <row r="307" spans="1:10" ht="15.2" customHeight="1" x14ac:dyDescent="0.3">
      <c r="A307" s="18" t="s">
        <v>610</v>
      </c>
      <c r="B307" s="5" t="s">
        <v>611</v>
      </c>
      <c r="C307" s="4">
        <v>97.36</v>
      </c>
      <c r="D307" s="7">
        <f t="shared" si="8"/>
        <v>3.0270054919893994E-6</v>
      </c>
      <c r="E307" s="4">
        <f t="shared" si="9"/>
        <v>94</v>
      </c>
      <c r="G307" s="20"/>
      <c r="I307" s="20"/>
      <c r="J307" s="21"/>
    </row>
    <row r="308" spans="1:10" ht="15.2" customHeight="1" x14ac:dyDescent="0.3">
      <c r="A308" s="18" t="s">
        <v>612</v>
      </c>
      <c r="B308" s="5" t="s">
        <v>613</v>
      </c>
      <c r="C308" s="4">
        <v>31321.919999999998</v>
      </c>
      <c r="D308" s="7">
        <f t="shared" si="8"/>
        <v>9.7382522452395845E-4</v>
      </c>
      <c r="E308" s="4">
        <f t="shared" si="9"/>
        <v>30335</v>
      </c>
      <c r="G308" s="20"/>
      <c r="I308" s="20"/>
      <c r="J308" s="21"/>
    </row>
    <row r="309" spans="1:10" ht="15.2" customHeight="1" x14ac:dyDescent="0.3">
      <c r="A309" s="18" t="s">
        <v>614</v>
      </c>
      <c r="B309" s="5" t="s">
        <v>615</v>
      </c>
      <c r="C309" s="4">
        <v>46577.97</v>
      </c>
      <c r="D309" s="7">
        <f t="shared" si="8"/>
        <v>1.4481488393150934E-3</v>
      </c>
      <c r="E309" s="4">
        <f t="shared" si="9"/>
        <v>45111</v>
      </c>
      <c r="G309" s="20"/>
      <c r="I309" s="20"/>
      <c r="J309" s="21"/>
    </row>
    <row r="310" spans="1:10" ht="15.2" customHeight="1" x14ac:dyDescent="0.3">
      <c r="A310" s="18" t="s">
        <v>616</v>
      </c>
      <c r="B310" s="5" t="s">
        <v>617</v>
      </c>
      <c r="C310" s="4">
        <v>24888.45</v>
      </c>
      <c r="D310" s="7">
        <f t="shared" si="8"/>
        <v>7.7380315157255094E-4</v>
      </c>
      <c r="E310" s="4">
        <f t="shared" si="9"/>
        <v>24105</v>
      </c>
      <c r="G310" s="20"/>
      <c r="I310" s="20"/>
      <c r="J310" s="21"/>
    </row>
    <row r="311" spans="1:10" ht="15.2" customHeight="1" x14ac:dyDescent="0.3">
      <c r="A311" s="18" t="s">
        <v>618</v>
      </c>
      <c r="B311" s="5" t="s">
        <v>619</v>
      </c>
      <c r="C311" s="4">
        <v>33308.480000000003</v>
      </c>
      <c r="D311" s="7">
        <f t="shared" si="8"/>
        <v>1.0355890703555781E-3</v>
      </c>
      <c r="E311" s="4">
        <f t="shared" si="9"/>
        <v>32259</v>
      </c>
      <c r="G311" s="20"/>
      <c r="I311" s="20"/>
      <c r="J311" s="21"/>
    </row>
    <row r="312" spans="1:10" ht="15.2" customHeight="1" x14ac:dyDescent="0.3">
      <c r="A312" s="18" t="s">
        <v>620</v>
      </c>
      <c r="B312" s="5" t="s">
        <v>621</v>
      </c>
      <c r="C312" s="4">
        <v>97351.27</v>
      </c>
      <c r="D312" s="7">
        <f t="shared" si="8"/>
        <v>3.026734068838772E-3</v>
      </c>
      <c r="E312" s="4">
        <f t="shared" si="9"/>
        <v>94285</v>
      </c>
      <c r="G312" s="20"/>
      <c r="I312" s="20"/>
      <c r="J312" s="21"/>
    </row>
    <row r="313" spans="1:10" ht="15.2" customHeight="1" x14ac:dyDescent="0.3">
      <c r="A313" s="18" t="s">
        <v>622</v>
      </c>
      <c r="B313" s="5" t="s">
        <v>623</v>
      </c>
      <c r="C313" s="4">
        <v>219067.06</v>
      </c>
      <c r="D313" s="7">
        <f t="shared" si="8"/>
        <v>6.810981858401512E-3</v>
      </c>
      <c r="E313" s="4">
        <f t="shared" si="9"/>
        <v>212168</v>
      </c>
      <c r="G313" s="20"/>
      <c r="I313" s="20"/>
      <c r="J313" s="21"/>
    </row>
    <row r="314" spans="1:10" ht="15.2" customHeight="1" x14ac:dyDescent="0.3">
      <c r="A314" s="18" t="s">
        <v>624</v>
      </c>
      <c r="B314" s="5" t="s">
        <v>625</v>
      </c>
      <c r="C314" s="4">
        <v>22362.400000000001</v>
      </c>
      <c r="D314" s="7">
        <f t="shared" si="8"/>
        <v>6.9526610121265148E-4</v>
      </c>
      <c r="E314" s="4">
        <f t="shared" si="9"/>
        <v>21658</v>
      </c>
      <c r="G314" s="20"/>
      <c r="I314" s="20"/>
      <c r="J314" s="21"/>
    </row>
    <row r="315" spans="1:10" ht="15.2" customHeight="1" x14ac:dyDescent="0.3">
      <c r="A315" s="18" t="s">
        <v>626</v>
      </c>
      <c r="B315" s="5" t="s">
        <v>627</v>
      </c>
      <c r="C315" s="4">
        <v>35496.629999999997</v>
      </c>
      <c r="D315" s="7">
        <f t="shared" si="8"/>
        <v>1.1036205213343843E-3</v>
      </c>
      <c r="E315" s="4">
        <f t="shared" si="9"/>
        <v>34379</v>
      </c>
      <c r="G315" s="20"/>
      <c r="I315" s="20"/>
      <c r="J315" s="21"/>
    </row>
    <row r="316" spans="1:10" ht="15.2" customHeight="1" x14ac:dyDescent="0.3">
      <c r="A316" s="18" t="s">
        <v>628</v>
      </c>
      <c r="B316" s="5" t="s">
        <v>629</v>
      </c>
      <c r="C316" s="4">
        <v>2211.89</v>
      </c>
      <c r="D316" s="7">
        <f t="shared" si="8"/>
        <v>6.8769547839733273E-5</v>
      </c>
      <c r="E316" s="4">
        <f t="shared" si="9"/>
        <v>2142</v>
      </c>
      <c r="G316" s="20"/>
      <c r="I316" s="20"/>
      <c r="J316" s="21"/>
    </row>
    <row r="317" spans="1:10" ht="15.2" customHeight="1" x14ac:dyDescent="0.3">
      <c r="A317" s="18" t="s">
        <v>630</v>
      </c>
      <c r="B317" s="5" t="s">
        <v>631</v>
      </c>
      <c r="C317" s="4">
        <v>1613.97</v>
      </c>
      <c r="D317" s="7">
        <f t="shared" si="8"/>
        <v>5.0179704744311121E-5</v>
      </c>
      <c r="E317" s="4">
        <f t="shared" si="9"/>
        <v>1563</v>
      </c>
      <c r="G317" s="20"/>
      <c r="I317" s="20"/>
      <c r="J317" s="21"/>
    </row>
    <row r="318" spans="1:10" ht="15.2" customHeight="1" x14ac:dyDescent="0.3">
      <c r="A318" s="18" t="s">
        <v>632</v>
      </c>
      <c r="B318" s="5" t="s">
        <v>633</v>
      </c>
      <c r="C318" s="4">
        <v>967.72</v>
      </c>
      <c r="D318" s="7">
        <f t="shared" si="8"/>
        <v>3.0087240701602112E-5</v>
      </c>
      <c r="E318" s="4">
        <f t="shared" si="9"/>
        <v>937</v>
      </c>
      <c r="G318" s="20"/>
      <c r="I318" s="20"/>
      <c r="J318" s="21"/>
    </row>
    <row r="319" spans="1:10" ht="15.2" customHeight="1" x14ac:dyDescent="0.3">
      <c r="A319" s="18" t="s">
        <v>634</v>
      </c>
      <c r="B319" s="5" t="s">
        <v>635</v>
      </c>
      <c r="C319" s="4">
        <v>1614.87</v>
      </c>
      <c r="D319" s="7">
        <f t="shared" si="8"/>
        <v>5.0207686512417019E-5</v>
      </c>
      <c r="E319" s="4">
        <f t="shared" si="9"/>
        <v>1564</v>
      </c>
      <c r="G319" s="20"/>
      <c r="I319" s="20"/>
      <c r="J319" s="21"/>
    </row>
    <row r="320" spans="1:10" ht="15.2" customHeight="1" x14ac:dyDescent="0.3">
      <c r="A320" s="18" t="s">
        <v>636</v>
      </c>
      <c r="B320" s="5" t="s">
        <v>637</v>
      </c>
      <c r="C320" s="4">
        <v>57670.61</v>
      </c>
      <c r="D320" s="7">
        <f t="shared" si="8"/>
        <v>1.7930284839397983E-3</v>
      </c>
      <c r="E320" s="4">
        <f t="shared" si="9"/>
        <v>55854</v>
      </c>
      <c r="G320" s="20"/>
      <c r="I320" s="20"/>
      <c r="J320" s="21"/>
    </row>
    <row r="321" spans="1:10" ht="15.2" customHeight="1" x14ac:dyDescent="0.3">
      <c r="A321" s="18" t="s">
        <v>638</v>
      </c>
      <c r="B321" s="5" t="s">
        <v>639</v>
      </c>
      <c r="C321" s="4">
        <v>1524.1</v>
      </c>
      <c r="D321" s="7">
        <f t="shared" si="8"/>
        <v>4.7385569744669711E-5</v>
      </c>
      <c r="E321" s="4">
        <f t="shared" si="9"/>
        <v>1476</v>
      </c>
      <c r="G321" s="20"/>
      <c r="I321" s="20"/>
      <c r="J321" s="21"/>
    </row>
    <row r="322" spans="1:10" ht="15.2" customHeight="1" x14ac:dyDescent="0.3">
      <c r="A322" s="18" t="s">
        <v>640</v>
      </c>
      <c r="B322" s="5" t="s">
        <v>641</v>
      </c>
      <c r="C322" s="4">
        <v>7964.68</v>
      </c>
      <c r="D322" s="7">
        <f t="shared" si="8"/>
        <v>2.4762869866411388E-4</v>
      </c>
      <c r="E322" s="4">
        <f t="shared" si="9"/>
        <v>7714</v>
      </c>
      <c r="G322" s="20"/>
      <c r="I322" s="20"/>
      <c r="J322" s="21"/>
    </row>
    <row r="323" spans="1:10" ht="15.2" customHeight="1" x14ac:dyDescent="0.3">
      <c r="A323" s="18" t="s">
        <v>642</v>
      </c>
      <c r="B323" s="5" t="s">
        <v>643</v>
      </c>
      <c r="C323" s="4">
        <v>40197.949999999997</v>
      </c>
      <c r="D323" s="7">
        <f t="shared" si="8"/>
        <v>1.2497885724806416E-3</v>
      </c>
      <c r="E323" s="4">
        <f t="shared" si="9"/>
        <v>38932</v>
      </c>
      <c r="G323" s="20"/>
      <c r="I323" s="20"/>
      <c r="J323" s="21"/>
    </row>
    <row r="324" spans="1:10" ht="15.2" customHeight="1" x14ac:dyDescent="0.3">
      <c r="A324" s="18" t="s">
        <v>644</v>
      </c>
      <c r="B324" s="5" t="s">
        <v>645</v>
      </c>
      <c r="C324" s="4">
        <v>10227.35</v>
      </c>
      <c r="D324" s="7">
        <f t="shared" si="8"/>
        <v>3.17977040042089E-4</v>
      </c>
      <c r="E324" s="4">
        <f t="shared" si="9"/>
        <v>9905</v>
      </c>
      <c r="G324" s="20"/>
      <c r="I324" s="20"/>
      <c r="J324" s="21"/>
    </row>
    <row r="325" spans="1:10" ht="15.2" customHeight="1" x14ac:dyDescent="0.3">
      <c r="A325" s="18" t="s">
        <v>646</v>
      </c>
      <c r="B325" s="5" t="s">
        <v>647</v>
      </c>
      <c r="C325" s="4">
        <v>10690.92</v>
      </c>
      <c r="D325" s="7">
        <f t="shared" si="8"/>
        <v>3.3238982697636921E-4</v>
      </c>
      <c r="E325" s="4">
        <f t="shared" si="9"/>
        <v>10354</v>
      </c>
      <c r="G325" s="20"/>
      <c r="I325" s="20"/>
      <c r="J325" s="21"/>
    </row>
    <row r="326" spans="1:10" ht="15.2" customHeight="1" x14ac:dyDescent="0.3">
      <c r="A326" s="18" t="s">
        <v>648</v>
      </c>
      <c r="B326" s="5" t="s">
        <v>649</v>
      </c>
      <c r="C326" s="4">
        <v>6141.37</v>
      </c>
      <c r="D326" s="7">
        <f t="shared" si="8"/>
        <v>1.9094043465837034E-4</v>
      </c>
      <c r="E326" s="4">
        <f t="shared" si="9"/>
        <v>5948</v>
      </c>
      <c r="G326" s="20"/>
      <c r="I326" s="20"/>
      <c r="J326" s="21"/>
    </row>
    <row r="327" spans="1:10" ht="15.2" customHeight="1" x14ac:dyDescent="0.3">
      <c r="A327" s="18" t="s">
        <v>650</v>
      </c>
      <c r="B327" s="5" t="s">
        <v>651</v>
      </c>
      <c r="C327" s="4">
        <v>34616.129999999997</v>
      </c>
      <c r="D327" s="7">
        <f t="shared" ref="D327:D390" si="10">+C327/$C$468</f>
        <v>1.0762450248707786E-3</v>
      </c>
      <c r="E327" s="4">
        <f t="shared" si="9"/>
        <v>33526</v>
      </c>
      <c r="G327" s="20"/>
      <c r="I327" s="20"/>
      <c r="J327" s="21"/>
    </row>
    <row r="328" spans="1:10" ht="15.2" customHeight="1" x14ac:dyDescent="0.3">
      <c r="A328" s="18" t="s">
        <v>652</v>
      </c>
      <c r="B328" s="5" t="s">
        <v>653</v>
      </c>
      <c r="C328" s="4">
        <v>24298.25</v>
      </c>
      <c r="D328" s="7">
        <f t="shared" si="10"/>
        <v>7.5545332986577055E-4</v>
      </c>
      <c r="E328" s="4">
        <f t="shared" si="9"/>
        <v>23533</v>
      </c>
      <c r="G328" s="20"/>
      <c r="I328" s="20"/>
      <c r="J328" s="21"/>
    </row>
    <row r="329" spans="1:10" ht="15.2" customHeight="1" x14ac:dyDescent="0.3">
      <c r="A329" s="18" t="s">
        <v>654</v>
      </c>
      <c r="B329" s="5" t="s">
        <v>655</v>
      </c>
      <c r="C329" s="4">
        <v>39071.22</v>
      </c>
      <c r="D329" s="7">
        <f t="shared" si="10"/>
        <v>1.2147575751717959E-3</v>
      </c>
      <c r="E329" s="4">
        <f t="shared" ref="E329:E392" si="11">ROUND(D329*$E$6,0)</f>
        <v>37841</v>
      </c>
      <c r="G329" s="20"/>
      <c r="I329" s="20"/>
      <c r="J329" s="21"/>
    </row>
    <row r="330" spans="1:10" ht="15.2" customHeight="1" x14ac:dyDescent="0.3">
      <c r="A330" s="18" t="s">
        <v>656</v>
      </c>
      <c r="B330" s="5" t="s">
        <v>657</v>
      </c>
      <c r="C330" s="4">
        <v>60471.39</v>
      </c>
      <c r="D330" s="7">
        <f t="shared" si="10"/>
        <v>1.8801071244682911E-3</v>
      </c>
      <c r="E330" s="4">
        <f t="shared" si="11"/>
        <v>58567</v>
      </c>
      <c r="G330" s="20"/>
      <c r="I330" s="20"/>
      <c r="J330" s="21"/>
    </row>
    <row r="331" spans="1:10" ht="15.2" customHeight="1" x14ac:dyDescent="0.3">
      <c r="A331" s="18" t="s">
        <v>658</v>
      </c>
      <c r="B331" s="5" t="s">
        <v>659</v>
      </c>
      <c r="C331" s="4">
        <v>4913.28</v>
      </c>
      <c r="D331" s="7">
        <f t="shared" si="10"/>
        <v>1.5275806844373125E-4</v>
      </c>
      <c r="E331" s="4">
        <f t="shared" si="11"/>
        <v>4759</v>
      </c>
      <c r="G331" s="20"/>
      <c r="I331" s="20"/>
      <c r="J331" s="21"/>
    </row>
    <row r="332" spans="1:10" ht="15.2" customHeight="1" x14ac:dyDescent="0.3">
      <c r="A332" s="18" t="s">
        <v>660</v>
      </c>
      <c r="B332" s="5" t="s">
        <v>661</v>
      </c>
      <c r="C332" s="4">
        <v>42885.51</v>
      </c>
      <c r="D332" s="7">
        <f t="shared" si="10"/>
        <v>1.3333471065814125E-3</v>
      </c>
      <c r="E332" s="4">
        <f t="shared" si="11"/>
        <v>41535</v>
      </c>
      <c r="G332" s="20"/>
      <c r="I332" s="20"/>
      <c r="J332" s="21"/>
    </row>
    <row r="333" spans="1:10" ht="15.2" customHeight="1" x14ac:dyDescent="0.3">
      <c r="A333" s="18" t="s">
        <v>662</v>
      </c>
      <c r="B333" s="5" t="s">
        <v>663</v>
      </c>
      <c r="C333" s="4">
        <v>25751.27</v>
      </c>
      <c r="D333" s="7">
        <f t="shared" si="10"/>
        <v>8.0062896174714314E-4</v>
      </c>
      <c r="E333" s="4">
        <f t="shared" si="11"/>
        <v>24940</v>
      </c>
      <c r="G333" s="20"/>
      <c r="I333" s="20"/>
      <c r="J333" s="21"/>
    </row>
    <row r="334" spans="1:10" ht="15.2" customHeight="1" x14ac:dyDescent="0.3">
      <c r="A334" s="18" t="s">
        <v>664</v>
      </c>
      <c r="B334" s="5" t="s">
        <v>665</v>
      </c>
      <c r="C334" s="4">
        <v>26152.6</v>
      </c>
      <c r="D334" s="7">
        <f t="shared" si="10"/>
        <v>8.1310665396263314E-4</v>
      </c>
      <c r="E334" s="4">
        <f t="shared" si="11"/>
        <v>25329</v>
      </c>
      <c r="G334" s="20"/>
      <c r="I334" s="20"/>
      <c r="J334" s="21"/>
    </row>
    <row r="335" spans="1:10" ht="15.2" customHeight="1" x14ac:dyDescent="0.3">
      <c r="A335" s="18" t="s">
        <v>666</v>
      </c>
      <c r="B335" s="5" t="s">
        <v>667</v>
      </c>
      <c r="C335" s="4">
        <v>25360.19</v>
      </c>
      <c r="D335" s="7">
        <f t="shared" si="10"/>
        <v>7.8846995077952583E-4</v>
      </c>
      <c r="E335" s="4">
        <f t="shared" si="11"/>
        <v>24561</v>
      </c>
      <c r="G335" s="20"/>
      <c r="I335" s="20"/>
      <c r="J335" s="21"/>
    </row>
    <row r="336" spans="1:10" ht="15.2" customHeight="1" x14ac:dyDescent="0.3">
      <c r="A336" s="18" t="s">
        <v>668</v>
      </c>
      <c r="B336" s="5" t="s">
        <v>669</v>
      </c>
      <c r="C336" s="4">
        <v>113.23</v>
      </c>
      <c r="D336" s="7">
        <f t="shared" si="10"/>
        <v>3.5204173362567759E-6</v>
      </c>
      <c r="E336" s="4">
        <f t="shared" si="11"/>
        <v>110</v>
      </c>
      <c r="G336" s="20"/>
      <c r="I336" s="20"/>
      <c r="J336" s="21"/>
    </row>
    <row r="337" spans="1:10" ht="15.2" customHeight="1" x14ac:dyDescent="0.3">
      <c r="A337" s="18" t="s">
        <v>670</v>
      </c>
      <c r="B337" s="5" t="s">
        <v>671</v>
      </c>
      <c r="C337" s="4">
        <v>65568.649999999994</v>
      </c>
      <c r="D337" s="7">
        <f t="shared" si="10"/>
        <v>2.0385852881299373E-3</v>
      </c>
      <c r="E337" s="4">
        <f t="shared" si="11"/>
        <v>63504</v>
      </c>
      <c r="G337" s="20"/>
      <c r="I337" s="20"/>
      <c r="J337" s="21"/>
    </row>
    <row r="338" spans="1:10" ht="15.2" customHeight="1" x14ac:dyDescent="0.3">
      <c r="A338" s="18" t="s">
        <v>672</v>
      </c>
      <c r="B338" s="5" t="s">
        <v>673</v>
      </c>
      <c r="C338" s="4">
        <v>10671.48</v>
      </c>
      <c r="D338" s="7">
        <f t="shared" si="10"/>
        <v>3.3178542078528175E-4</v>
      </c>
      <c r="E338" s="4">
        <f t="shared" si="11"/>
        <v>10335</v>
      </c>
      <c r="G338" s="20"/>
      <c r="I338" s="20"/>
      <c r="J338" s="21"/>
    </row>
    <row r="339" spans="1:10" ht="15.2" customHeight="1" x14ac:dyDescent="0.3">
      <c r="A339" s="18" t="s">
        <v>674</v>
      </c>
      <c r="B339" s="5" t="s">
        <v>675</v>
      </c>
      <c r="C339" s="4">
        <v>3760.81</v>
      </c>
      <c r="D339" s="7">
        <f t="shared" si="10"/>
        <v>1.1692679256705682E-4</v>
      </c>
      <c r="E339" s="4">
        <f t="shared" si="11"/>
        <v>3642</v>
      </c>
      <c r="G339" s="20"/>
      <c r="I339" s="20"/>
      <c r="J339" s="21"/>
    </row>
    <row r="340" spans="1:10" ht="15.2" customHeight="1" x14ac:dyDescent="0.3">
      <c r="A340" s="18" t="s">
        <v>676</v>
      </c>
      <c r="B340" s="5" t="s">
        <v>677</v>
      </c>
      <c r="C340" s="4">
        <v>7685.12</v>
      </c>
      <c r="D340" s="7">
        <f t="shared" si="10"/>
        <v>2.3893693967335221E-4</v>
      </c>
      <c r="E340" s="4">
        <f t="shared" si="11"/>
        <v>7443</v>
      </c>
      <c r="G340" s="20"/>
      <c r="I340" s="20"/>
      <c r="J340" s="21"/>
    </row>
    <row r="341" spans="1:10" ht="15.2" customHeight="1" x14ac:dyDescent="0.3">
      <c r="A341" s="18" t="s">
        <v>678</v>
      </c>
      <c r="B341" s="5" t="s">
        <v>679</v>
      </c>
      <c r="C341" s="4">
        <v>49097.79</v>
      </c>
      <c r="D341" s="7">
        <f t="shared" si="10"/>
        <v>1.526492193657993E-3</v>
      </c>
      <c r="E341" s="4">
        <f t="shared" si="11"/>
        <v>47551</v>
      </c>
      <c r="G341" s="20"/>
      <c r="I341" s="20"/>
      <c r="J341" s="21"/>
    </row>
    <row r="342" spans="1:10" ht="15.2" customHeight="1" x14ac:dyDescent="0.3">
      <c r="A342" s="18" t="s">
        <v>680</v>
      </c>
      <c r="B342" s="5" t="s">
        <v>681</v>
      </c>
      <c r="C342" s="4">
        <v>3853.99</v>
      </c>
      <c r="D342" s="7">
        <f t="shared" si="10"/>
        <v>1.1982383829162104E-4</v>
      </c>
      <c r="E342" s="4">
        <f t="shared" si="11"/>
        <v>3733</v>
      </c>
      <c r="G342" s="20"/>
      <c r="I342" s="20"/>
      <c r="J342" s="21"/>
    </row>
    <row r="343" spans="1:10" ht="15.2" customHeight="1" x14ac:dyDescent="0.3">
      <c r="A343" s="18" t="s">
        <v>682</v>
      </c>
      <c r="B343" s="5" t="s">
        <v>683</v>
      </c>
      <c r="C343" s="4">
        <v>6860.98</v>
      </c>
      <c r="D343" s="7">
        <f t="shared" si="10"/>
        <v>2.1331372371024472E-4</v>
      </c>
      <c r="E343" s="4">
        <f t="shared" si="11"/>
        <v>6645</v>
      </c>
      <c r="G343" s="20"/>
      <c r="I343" s="20"/>
      <c r="J343" s="21"/>
    </row>
    <row r="344" spans="1:10" ht="15.2" customHeight="1" x14ac:dyDescent="0.3">
      <c r="A344" s="18" t="s">
        <v>684</v>
      </c>
      <c r="B344" s="5" t="s">
        <v>685</v>
      </c>
      <c r="C344" s="4">
        <v>8759.5</v>
      </c>
      <c r="D344" s="7">
        <f t="shared" si="10"/>
        <v>2.7234033080403801E-4</v>
      </c>
      <c r="E344" s="4">
        <f t="shared" si="11"/>
        <v>8484</v>
      </c>
      <c r="G344" s="20"/>
      <c r="I344" s="20"/>
      <c r="J344" s="21"/>
    </row>
    <row r="345" spans="1:10" ht="15.2" customHeight="1" x14ac:dyDescent="0.3">
      <c r="A345" s="18" t="s">
        <v>686</v>
      </c>
      <c r="B345" s="5" t="s">
        <v>687</v>
      </c>
      <c r="C345" s="4">
        <v>49464.3</v>
      </c>
      <c r="D345" s="7">
        <f t="shared" si="10"/>
        <v>1.5378873023563194E-3</v>
      </c>
      <c r="E345" s="4">
        <f t="shared" si="11"/>
        <v>47906</v>
      </c>
      <c r="G345" s="20"/>
      <c r="I345" s="20"/>
      <c r="J345" s="21"/>
    </row>
    <row r="346" spans="1:10" ht="15.2" customHeight="1" x14ac:dyDescent="0.3">
      <c r="A346" s="18" t="s">
        <v>688</v>
      </c>
      <c r="B346" s="5" t="s">
        <v>689</v>
      </c>
      <c r="C346" s="4">
        <v>3496.95</v>
      </c>
      <c r="D346" s="7">
        <f t="shared" si="10"/>
        <v>1.0872315997547586E-4</v>
      </c>
      <c r="E346" s="4">
        <f t="shared" si="11"/>
        <v>3387</v>
      </c>
      <c r="G346" s="20"/>
      <c r="I346" s="20"/>
      <c r="J346" s="21"/>
    </row>
    <row r="347" spans="1:10" ht="15.2" customHeight="1" x14ac:dyDescent="0.3">
      <c r="A347" s="18" t="s">
        <v>690</v>
      </c>
      <c r="B347" s="5" t="s">
        <v>691</v>
      </c>
      <c r="C347" s="4">
        <v>17253.22</v>
      </c>
      <c r="D347" s="7">
        <f t="shared" si="10"/>
        <v>5.3641733457786918E-4</v>
      </c>
      <c r="E347" s="4">
        <f t="shared" si="11"/>
        <v>16710</v>
      </c>
      <c r="G347" s="20"/>
      <c r="I347" s="20"/>
      <c r="J347" s="21"/>
    </row>
    <row r="348" spans="1:10" ht="15.2" customHeight="1" x14ac:dyDescent="0.3">
      <c r="A348" s="18" t="s">
        <v>692</v>
      </c>
      <c r="B348" s="5" t="s">
        <v>693</v>
      </c>
      <c r="C348" s="4">
        <v>2858.29</v>
      </c>
      <c r="D348" s="7">
        <f t="shared" si="10"/>
        <v>8.8866675510459946E-5</v>
      </c>
      <c r="E348" s="4">
        <f t="shared" si="11"/>
        <v>2768</v>
      </c>
      <c r="G348" s="20"/>
      <c r="I348" s="20"/>
      <c r="J348" s="21"/>
    </row>
    <row r="349" spans="1:10" ht="15.2" customHeight="1" x14ac:dyDescent="0.3">
      <c r="A349" s="18" t="s">
        <v>694</v>
      </c>
      <c r="B349" s="5" t="s">
        <v>695</v>
      </c>
      <c r="C349" s="4">
        <v>1057.76</v>
      </c>
      <c r="D349" s="7">
        <f t="shared" si="10"/>
        <v>3.2886661146330184E-5</v>
      </c>
      <c r="E349" s="4">
        <f t="shared" si="11"/>
        <v>1024</v>
      </c>
      <c r="G349" s="20"/>
      <c r="I349" s="20"/>
      <c r="J349" s="21"/>
    </row>
    <row r="350" spans="1:10" ht="15.2" customHeight="1" x14ac:dyDescent="0.3">
      <c r="A350" s="18" t="s">
        <v>696</v>
      </c>
      <c r="B350" s="5" t="s">
        <v>697</v>
      </c>
      <c r="C350" s="4">
        <v>12540.94</v>
      </c>
      <c r="D350" s="7">
        <f t="shared" si="10"/>
        <v>3.89908527677789E-4</v>
      </c>
      <c r="E350" s="4">
        <f t="shared" si="11"/>
        <v>12146</v>
      </c>
      <c r="G350" s="20"/>
      <c r="I350" s="20"/>
      <c r="J350" s="21"/>
    </row>
    <row r="351" spans="1:10" ht="15.2" customHeight="1" x14ac:dyDescent="0.3">
      <c r="A351" s="18" t="s">
        <v>698</v>
      </c>
      <c r="B351" s="5" t="s">
        <v>699</v>
      </c>
      <c r="C351" s="4">
        <v>4747.7700000000004</v>
      </c>
      <c r="D351" s="7">
        <f t="shared" si="10"/>
        <v>1.4761222128905621E-4</v>
      </c>
      <c r="E351" s="4">
        <f t="shared" si="11"/>
        <v>4598</v>
      </c>
      <c r="G351" s="20"/>
      <c r="I351" s="20"/>
      <c r="J351" s="21"/>
    </row>
    <row r="352" spans="1:10" ht="15.2" customHeight="1" x14ac:dyDescent="0.3">
      <c r="A352" s="18" t="s">
        <v>700</v>
      </c>
      <c r="B352" s="5" t="s">
        <v>701</v>
      </c>
      <c r="C352" s="4">
        <v>364088.07</v>
      </c>
      <c r="D352" s="7">
        <f t="shared" si="10"/>
        <v>1.1319808827627576E-2</v>
      </c>
      <c r="E352" s="4">
        <f t="shared" si="11"/>
        <v>352621</v>
      </c>
      <c r="G352" s="20"/>
      <c r="I352" s="20"/>
      <c r="J352" s="21"/>
    </row>
    <row r="353" spans="1:10" ht="15.2" customHeight="1" x14ac:dyDescent="0.3">
      <c r="A353" s="18" t="s">
        <v>702</v>
      </c>
      <c r="B353" s="5" t="s">
        <v>703</v>
      </c>
      <c r="C353" s="4">
        <v>850248.29</v>
      </c>
      <c r="D353" s="7">
        <f t="shared" si="10"/>
        <v>2.6434944981353691E-2</v>
      </c>
      <c r="E353" s="4">
        <f>ROUND(D353*$E$6,0)-1</f>
        <v>823469</v>
      </c>
      <c r="G353" s="20"/>
      <c r="I353" s="20"/>
      <c r="J353" s="21"/>
    </row>
    <row r="354" spans="1:10" ht="15.2" customHeight="1" x14ac:dyDescent="0.3">
      <c r="A354" s="18" t="s">
        <v>704</v>
      </c>
      <c r="B354" s="5" t="s">
        <v>705</v>
      </c>
      <c r="C354" s="4">
        <v>13999124.310000001</v>
      </c>
      <c r="D354" s="7">
        <f t="shared" si="10"/>
        <v>0.43524472236454714</v>
      </c>
      <c r="E354" s="4">
        <f>ROUND(D354*$E$6,0)-1</f>
        <v>13558226</v>
      </c>
      <c r="G354" s="20"/>
      <c r="I354" s="20"/>
      <c r="J354" s="21"/>
    </row>
    <row r="355" spans="1:10" ht="15.2" customHeight="1" x14ac:dyDescent="0.3">
      <c r="A355" s="18" t="s">
        <v>706</v>
      </c>
      <c r="B355" s="5" t="s">
        <v>707</v>
      </c>
      <c r="C355" s="4">
        <v>7104.59</v>
      </c>
      <c r="D355" s="7">
        <f t="shared" si="10"/>
        <v>2.2088776651944296E-4</v>
      </c>
      <c r="E355" s="4">
        <f t="shared" si="11"/>
        <v>6881</v>
      </c>
      <c r="G355" s="20"/>
      <c r="I355" s="20"/>
      <c r="J355" s="21"/>
    </row>
    <row r="356" spans="1:10" ht="15.2" customHeight="1" x14ac:dyDescent="0.3">
      <c r="A356" s="18" t="s">
        <v>708</v>
      </c>
      <c r="B356" s="5" t="s">
        <v>709</v>
      </c>
      <c r="C356" s="4">
        <v>281800.12</v>
      </c>
      <c r="D356" s="7">
        <f t="shared" si="10"/>
        <v>8.7614062333943275E-3</v>
      </c>
      <c r="E356" s="4">
        <f t="shared" si="11"/>
        <v>272925</v>
      </c>
      <c r="G356" s="20"/>
      <c r="I356" s="20"/>
      <c r="J356" s="21"/>
    </row>
    <row r="357" spans="1:10" ht="15.2" customHeight="1" x14ac:dyDescent="0.3">
      <c r="A357" s="18" t="s">
        <v>710</v>
      </c>
      <c r="B357" s="5" t="s">
        <v>711</v>
      </c>
      <c r="C357" s="4">
        <v>13253.28</v>
      </c>
      <c r="D357" s="7">
        <f t="shared" si="10"/>
        <v>4.1205578622507461E-4</v>
      </c>
      <c r="E357" s="4">
        <f t="shared" si="11"/>
        <v>12836</v>
      </c>
      <c r="G357" s="20"/>
      <c r="I357" s="20"/>
      <c r="J357" s="21"/>
    </row>
    <row r="358" spans="1:10" ht="15.2" customHeight="1" x14ac:dyDescent="0.3">
      <c r="A358" s="18" t="s">
        <v>712</v>
      </c>
      <c r="B358" s="5" t="s">
        <v>713</v>
      </c>
      <c r="C358" s="4">
        <v>34640.949999999997</v>
      </c>
      <c r="D358" s="7">
        <f t="shared" si="10"/>
        <v>1.0770166998534322E-3</v>
      </c>
      <c r="E358" s="4">
        <f t="shared" si="11"/>
        <v>33550</v>
      </c>
      <c r="G358" s="20"/>
      <c r="I358" s="20"/>
      <c r="J358" s="21"/>
    </row>
    <row r="359" spans="1:10" ht="15.2" customHeight="1" x14ac:dyDescent="0.3">
      <c r="A359" s="18" t="s">
        <v>714</v>
      </c>
      <c r="B359" s="5" t="s">
        <v>715</v>
      </c>
      <c r="C359" s="4">
        <v>28793.200000000001</v>
      </c>
      <c r="D359" s="7">
        <f t="shared" si="10"/>
        <v>8.9520516158534487E-4</v>
      </c>
      <c r="E359" s="4">
        <f t="shared" si="11"/>
        <v>27886</v>
      </c>
      <c r="G359" s="20"/>
      <c r="I359" s="20"/>
      <c r="J359" s="21"/>
    </row>
    <row r="360" spans="1:10" ht="15.2" customHeight="1" x14ac:dyDescent="0.3">
      <c r="A360" s="18" t="s">
        <v>716</v>
      </c>
      <c r="B360" s="5" t="s">
        <v>717</v>
      </c>
      <c r="C360" s="4">
        <v>101937.1</v>
      </c>
      <c r="D360" s="7">
        <f t="shared" si="10"/>
        <v>3.1693114373199734E-3</v>
      </c>
      <c r="E360" s="4">
        <f t="shared" si="11"/>
        <v>98727</v>
      </c>
      <c r="G360" s="20"/>
      <c r="I360" s="20"/>
      <c r="J360" s="21"/>
    </row>
    <row r="361" spans="1:10" ht="15.2" customHeight="1" x14ac:dyDescent="0.3">
      <c r="A361" s="18" t="s">
        <v>718</v>
      </c>
      <c r="B361" s="5" t="s">
        <v>719</v>
      </c>
      <c r="C361" s="4">
        <v>313.74</v>
      </c>
      <c r="D361" s="7">
        <f t="shared" si="10"/>
        <v>9.7544443617168665E-6</v>
      </c>
      <c r="E361" s="4">
        <f t="shared" si="11"/>
        <v>304</v>
      </c>
      <c r="G361" s="20"/>
      <c r="I361" s="20"/>
      <c r="J361" s="21"/>
    </row>
    <row r="362" spans="1:10" ht="15.2" customHeight="1" x14ac:dyDescent="0.3">
      <c r="A362" s="18" t="s">
        <v>720</v>
      </c>
      <c r="B362" s="5" t="s">
        <v>721</v>
      </c>
      <c r="C362" s="4">
        <v>107956.24</v>
      </c>
      <c r="D362" s="7">
        <f t="shared" si="10"/>
        <v>3.3564516369610281E-3</v>
      </c>
      <c r="E362" s="4">
        <f t="shared" si="11"/>
        <v>104556</v>
      </c>
      <c r="G362" s="20"/>
      <c r="I362" s="20"/>
      <c r="J362" s="21"/>
    </row>
    <row r="363" spans="1:10" ht="15.2" customHeight="1" x14ac:dyDescent="0.3">
      <c r="A363" s="18" t="s">
        <v>722</v>
      </c>
      <c r="B363" s="5" t="s">
        <v>723</v>
      </c>
      <c r="C363" s="4">
        <v>128097.99</v>
      </c>
      <c r="D363" s="7">
        <f t="shared" si="10"/>
        <v>3.9826758344577154E-3</v>
      </c>
      <c r="E363" s="4">
        <f t="shared" si="11"/>
        <v>124064</v>
      </c>
      <c r="G363" s="20"/>
      <c r="I363" s="20"/>
      <c r="J363" s="21"/>
    </row>
    <row r="364" spans="1:10" ht="15.2" customHeight="1" x14ac:dyDescent="0.3">
      <c r="A364" s="18" t="s">
        <v>724</v>
      </c>
      <c r="B364" s="5" t="s">
        <v>725</v>
      </c>
      <c r="C364" s="4">
        <v>43927.1</v>
      </c>
      <c r="D364" s="7">
        <f t="shared" si="10"/>
        <v>1.3657310286274398E-3</v>
      </c>
      <c r="E364" s="4">
        <f t="shared" si="11"/>
        <v>42544</v>
      </c>
      <c r="G364" s="20"/>
      <c r="I364" s="20"/>
      <c r="J364" s="21"/>
    </row>
    <row r="365" spans="1:10" ht="15.2" customHeight="1" x14ac:dyDescent="0.3">
      <c r="A365" s="18" t="s">
        <v>726</v>
      </c>
      <c r="B365" s="5" t="s">
        <v>727</v>
      </c>
      <c r="C365" s="4">
        <v>229765.15</v>
      </c>
      <c r="D365" s="7">
        <f t="shared" si="10"/>
        <v>7.1435946067971252E-3</v>
      </c>
      <c r="E365" s="4">
        <f t="shared" si="11"/>
        <v>222529</v>
      </c>
      <c r="G365" s="20"/>
      <c r="I365" s="20"/>
      <c r="J365" s="21"/>
    </row>
    <row r="366" spans="1:10" ht="15.2" customHeight="1" x14ac:dyDescent="0.3">
      <c r="A366" s="18" t="s">
        <v>728</v>
      </c>
      <c r="B366" s="5" t="s">
        <v>729</v>
      </c>
      <c r="C366" s="4">
        <v>121384.16</v>
      </c>
      <c r="D366" s="7">
        <f t="shared" si="10"/>
        <v>3.7739371298327854E-3</v>
      </c>
      <c r="E366" s="4">
        <f t="shared" si="11"/>
        <v>117561</v>
      </c>
      <c r="G366" s="20"/>
      <c r="I366" s="20"/>
      <c r="J366" s="21"/>
    </row>
    <row r="367" spans="1:10" ht="15.2" customHeight="1" x14ac:dyDescent="0.3">
      <c r="A367" s="18" t="s">
        <v>730</v>
      </c>
      <c r="B367" s="5" t="s">
        <v>731</v>
      </c>
      <c r="C367" s="4">
        <v>239522.85</v>
      </c>
      <c r="D367" s="7">
        <f t="shared" si="10"/>
        <v>7.4469698275159519E-3</v>
      </c>
      <c r="E367" s="4">
        <f t="shared" si="11"/>
        <v>231979</v>
      </c>
      <c r="G367" s="20"/>
      <c r="I367" s="20"/>
      <c r="J367" s="21"/>
    </row>
    <row r="368" spans="1:10" ht="15.2" customHeight="1" x14ac:dyDescent="0.3">
      <c r="A368" s="18" t="s">
        <v>732</v>
      </c>
      <c r="B368" s="5" t="s">
        <v>733</v>
      </c>
      <c r="C368" s="4">
        <v>9807.52</v>
      </c>
      <c r="D368" s="7">
        <f t="shared" si="10"/>
        <v>3.0492416703775546E-4</v>
      </c>
      <c r="E368" s="4">
        <f t="shared" si="11"/>
        <v>9499</v>
      </c>
      <c r="G368" s="20"/>
      <c r="I368" s="20"/>
      <c r="J368" s="21"/>
    </row>
    <row r="369" spans="1:10" ht="15.2" customHeight="1" x14ac:dyDescent="0.3">
      <c r="A369" s="18" t="s">
        <v>734</v>
      </c>
      <c r="B369" s="5" t="s">
        <v>735</v>
      </c>
      <c r="C369" s="4">
        <v>577242.26</v>
      </c>
      <c r="D369" s="7">
        <f t="shared" si="10"/>
        <v>1.7946954511384273E-2</v>
      </c>
      <c r="E369" s="4">
        <f>ROUND(D369*$E$6,0)-1</f>
        <v>559061</v>
      </c>
      <c r="G369" s="20"/>
      <c r="I369" s="20"/>
      <c r="J369" s="21"/>
    </row>
    <row r="370" spans="1:10" ht="15.2" customHeight="1" x14ac:dyDescent="0.3">
      <c r="A370" s="18" t="s">
        <v>736</v>
      </c>
      <c r="B370" s="5" t="s">
        <v>737</v>
      </c>
      <c r="C370" s="4">
        <v>3774.24</v>
      </c>
      <c r="D370" s="7">
        <f t="shared" si="10"/>
        <v>1.1734434272890375E-4</v>
      </c>
      <c r="E370" s="4">
        <f t="shared" si="11"/>
        <v>3655</v>
      </c>
      <c r="G370" s="20"/>
      <c r="I370" s="20"/>
      <c r="J370" s="21"/>
    </row>
    <row r="371" spans="1:10" ht="15.2" customHeight="1" x14ac:dyDescent="0.3">
      <c r="A371" s="18" t="s">
        <v>738</v>
      </c>
      <c r="B371" s="5" t="s">
        <v>739</v>
      </c>
      <c r="C371" s="4">
        <v>1736.27</v>
      </c>
      <c r="D371" s="7">
        <f t="shared" si="10"/>
        <v>5.3982116121368468E-5</v>
      </c>
      <c r="E371" s="4">
        <f t="shared" si="11"/>
        <v>1682</v>
      </c>
      <c r="G371" s="20"/>
      <c r="I371" s="20"/>
      <c r="J371" s="21"/>
    </row>
    <row r="372" spans="1:10" ht="15.2" customHeight="1" x14ac:dyDescent="0.3">
      <c r="A372" s="18" t="s">
        <v>740</v>
      </c>
      <c r="B372" s="5" t="s">
        <v>741</v>
      </c>
      <c r="C372" s="4">
        <v>5458.18</v>
      </c>
      <c r="D372" s="7">
        <f t="shared" si="10"/>
        <v>1.6969947448918139E-4</v>
      </c>
      <c r="E372" s="4">
        <f t="shared" si="11"/>
        <v>5286</v>
      </c>
      <c r="G372" s="20"/>
      <c r="I372" s="20"/>
      <c r="J372" s="21"/>
    </row>
    <row r="373" spans="1:10" ht="15.2" customHeight="1" x14ac:dyDescent="0.3">
      <c r="A373" s="18" t="s">
        <v>742</v>
      </c>
      <c r="B373" s="5" t="s">
        <v>743</v>
      </c>
      <c r="C373" s="4">
        <v>54016.82</v>
      </c>
      <c r="D373" s="7">
        <f t="shared" si="10"/>
        <v>1.6794290345090676E-3</v>
      </c>
      <c r="E373" s="4">
        <f t="shared" si="11"/>
        <v>52316</v>
      </c>
      <c r="G373" s="20"/>
      <c r="I373" s="20"/>
      <c r="J373" s="21"/>
    </row>
    <row r="374" spans="1:10" ht="15.2" customHeight="1" x14ac:dyDescent="0.3">
      <c r="A374" s="18" t="s">
        <v>744</v>
      </c>
      <c r="B374" s="5" t="s">
        <v>745</v>
      </c>
      <c r="C374" s="4">
        <v>47489.52</v>
      </c>
      <c r="D374" s="7">
        <f t="shared" si="10"/>
        <v>1.4764897067783525E-3</v>
      </c>
      <c r="E374" s="4">
        <f t="shared" si="11"/>
        <v>45994</v>
      </c>
      <c r="G374" s="20"/>
      <c r="I374" s="20"/>
      <c r="J374" s="21"/>
    </row>
    <row r="375" spans="1:10" ht="15.2" customHeight="1" x14ac:dyDescent="0.3">
      <c r="A375" s="18" t="s">
        <v>746</v>
      </c>
      <c r="B375" s="5" t="s">
        <v>747</v>
      </c>
      <c r="C375" s="4">
        <v>35.31</v>
      </c>
      <c r="D375" s="7">
        <f t="shared" si="10"/>
        <v>1.0978180353548242E-6</v>
      </c>
      <c r="E375" s="4">
        <f t="shared" si="11"/>
        <v>34</v>
      </c>
      <c r="G375" s="20"/>
      <c r="I375" s="20"/>
      <c r="J375" s="21"/>
    </row>
    <row r="376" spans="1:10" ht="15.2" customHeight="1" x14ac:dyDescent="0.3">
      <c r="A376" s="18" t="s">
        <v>748</v>
      </c>
      <c r="B376" s="5" t="s">
        <v>749</v>
      </c>
      <c r="C376" s="4">
        <v>22840.48</v>
      </c>
      <c r="D376" s="7">
        <f t="shared" si="10"/>
        <v>7.1013001643050562E-4</v>
      </c>
      <c r="E376" s="4">
        <f t="shared" si="11"/>
        <v>22121</v>
      </c>
      <c r="G376" s="20"/>
      <c r="I376" s="20"/>
      <c r="J376" s="21"/>
    </row>
    <row r="377" spans="1:10" ht="15.2" customHeight="1" x14ac:dyDescent="0.3">
      <c r="A377" s="18" t="s">
        <v>750</v>
      </c>
      <c r="B377" s="5" t="s">
        <v>751</v>
      </c>
      <c r="C377" s="4">
        <v>23490.11</v>
      </c>
      <c r="D377" s="7">
        <f t="shared" si="10"/>
        <v>7.3032756755787907E-4</v>
      </c>
      <c r="E377" s="4">
        <f t="shared" si="11"/>
        <v>22750</v>
      </c>
      <c r="G377" s="20"/>
      <c r="I377" s="20"/>
      <c r="J377" s="21"/>
    </row>
    <row r="378" spans="1:10" ht="15.2" customHeight="1" x14ac:dyDescent="0.3">
      <c r="A378" s="18" t="s">
        <v>752</v>
      </c>
      <c r="B378" s="5" t="s">
        <v>753</v>
      </c>
      <c r="C378" s="4">
        <v>51929.46</v>
      </c>
      <c r="D378" s="7">
        <f t="shared" si="10"/>
        <v>1.6145312306495873E-3</v>
      </c>
      <c r="E378" s="4">
        <f t="shared" si="11"/>
        <v>50294</v>
      </c>
      <c r="G378" s="20"/>
      <c r="I378" s="20"/>
      <c r="J378" s="21"/>
    </row>
    <row r="379" spans="1:10" ht="15.2" customHeight="1" x14ac:dyDescent="0.3">
      <c r="A379" s="18" t="s">
        <v>754</v>
      </c>
      <c r="B379" s="5" t="s">
        <v>755</v>
      </c>
      <c r="C379" s="4">
        <v>3059.52</v>
      </c>
      <c r="D379" s="7">
        <f t="shared" si="10"/>
        <v>9.5123087950404748E-5</v>
      </c>
      <c r="E379" s="4">
        <f t="shared" si="11"/>
        <v>2963</v>
      </c>
      <c r="G379" s="20"/>
      <c r="I379" s="20"/>
      <c r="J379" s="21"/>
    </row>
    <row r="380" spans="1:10" ht="15.2" customHeight="1" x14ac:dyDescent="0.3">
      <c r="A380" s="18" t="s">
        <v>756</v>
      </c>
      <c r="B380" s="5" t="s">
        <v>757</v>
      </c>
      <c r="C380" s="4">
        <v>18704.84</v>
      </c>
      <c r="D380" s="7">
        <f t="shared" si="10"/>
        <v>5.8154943926441033E-4</v>
      </c>
      <c r="E380" s="4">
        <f t="shared" si="11"/>
        <v>18116</v>
      </c>
      <c r="G380" s="20"/>
      <c r="I380" s="20"/>
      <c r="J380" s="21"/>
    </row>
    <row r="381" spans="1:10" ht="15.2" customHeight="1" x14ac:dyDescent="0.3">
      <c r="A381" s="18" t="s">
        <v>758</v>
      </c>
      <c r="B381" s="5" t="s">
        <v>759</v>
      </c>
      <c r="C381" s="4">
        <v>20827.95</v>
      </c>
      <c r="D381" s="7">
        <f t="shared" si="10"/>
        <v>6.4755874113476381E-4</v>
      </c>
      <c r="E381" s="4">
        <f t="shared" si="11"/>
        <v>20172</v>
      </c>
      <c r="G381" s="20"/>
      <c r="I381" s="20"/>
      <c r="J381" s="21"/>
    </row>
    <row r="382" spans="1:10" ht="15.2" customHeight="1" x14ac:dyDescent="0.3">
      <c r="A382" s="18" t="s">
        <v>760</v>
      </c>
      <c r="B382" s="5" t="s">
        <v>761</v>
      </c>
      <c r="C382" s="4">
        <v>509868.01</v>
      </c>
      <c r="D382" s="7">
        <f t="shared" si="10"/>
        <v>1.5852231578263209E-2</v>
      </c>
      <c r="E382" s="4">
        <f>ROUND(D382*$E$6,0)-1</f>
        <v>493809</v>
      </c>
      <c r="G382" s="20"/>
      <c r="I382" s="20"/>
      <c r="J382" s="21"/>
    </row>
    <row r="383" spans="1:10" ht="15.2" customHeight="1" x14ac:dyDescent="0.3">
      <c r="A383" s="18" t="s">
        <v>762</v>
      </c>
      <c r="B383" s="5" t="s">
        <v>763</v>
      </c>
      <c r="C383" s="4">
        <v>8459.01</v>
      </c>
      <c r="D383" s="7">
        <f t="shared" si="10"/>
        <v>2.6299784025054693E-4</v>
      </c>
      <c r="E383" s="4">
        <f t="shared" si="11"/>
        <v>8193</v>
      </c>
      <c r="G383" s="20"/>
      <c r="I383" s="20"/>
      <c r="J383" s="21"/>
    </row>
    <row r="384" spans="1:10" ht="15.2" customHeight="1" x14ac:dyDescent="0.3">
      <c r="A384" s="18" t="s">
        <v>764</v>
      </c>
      <c r="B384" s="5" t="s">
        <v>765</v>
      </c>
      <c r="C384" s="4">
        <v>43631.29</v>
      </c>
      <c r="D384" s="7">
        <f t="shared" si="10"/>
        <v>1.3565340432680993E-3</v>
      </c>
      <c r="E384" s="4">
        <f t="shared" si="11"/>
        <v>42257</v>
      </c>
      <c r="G384" s="20"/>
      <c r="I384" s="20"/>
      <c r="J384" s="21"/>
    </row>
    <row r="385" spans="1:10" ht="15.2" customHeight="1" x14ac:dyDescent="0.3">
      <c r="A385" s="18" t="s">
        <v>766</v>
      </c>
      <c r="B385" s="5" t="s">
        <v>767</v>
      </c>
      <c r="C385" s="4">
        <v>17771.41</v>
      </c>
      <c r="D385" s="7">
        <f t="shared" si="10"/>
        <v>5.5252830392764308E-4</v>
      </c>
      <c r="E385" s="4">
        <f t="shared" si="11"/>
        <v>17212</v>
      </c>
      <c r="G385" s="20"/>
      <c r="I385" s="20"/>
      <c r="J385" s="21"/>
    </row>
    <row r="386" spans="1:10" ht="15.2" customHeight="1" x14ac:dyDescent="0.3">
      <c r="A386" s="18" t="s">
        <v>768</v>
      </c>
      <c r="B386" s="5" t="s">
        <v>769</v>
      </c>
      <c r="C386" s="4">
        <v>17514.810000000001</v>
      </c>
      <c r="D386" s="7">
        <f t="shared" si="10"/>
        <v>5.4455039093211641E-4</v>
      </c>
      <c r="E386" s="4">
        <f t="shared" si="11"/>
        <v>16963</v>
      </c>
      <c r="G386" s="20"/>
      <c r="I386" s="20"/>
      <c r="J386" s="21"/>
    </row>
    <row r="387" spans="1:10" ht="15.2" customHeight="1" x14ac:dyDescent="0.3">
      <c r="A387" s="18" t="s">
        <v>770</v>
      </c>
      <c r="B387" s="5" t="s">
        <v>771</v>
      </c>
      <c r="C387" s="4">
        <v>6721.94</v>
      </c>
      <c r="D387" s="7">
        <f t="shared" si="10"/>
        <v>2.0899085144641765E-4</v>
      </c>
      <c r="E387" s="4">
        <f t="shared" si="11"/>
        <v>6510</v>
      </c>
      <c r="G387" s="20"/>
      <c r="I387" s="20"/>
      <c r="J387" s="21"/>
    </row>
    <row r="388" spans="1:10" ht="15.2" customHeight="1" x14ac:dyDescent="0.3">
      <c r="A388" s="18" t="s">
        <v>772</v>
      </c>
      <c r="B388" s="5" t="s">
        <v>773</v>
      </c>
      <c r="C388" s="4">
        <v>37440.04</v>
      </c>
      <c r="D388" s="7">
        <f t="shared" si="10"/>
        <v>1.1640427968395931E-3</v>
      </c>
      <c r="E388" s="4">
        <f t="shared" si="11"/>
        <v>36261</v>
      </c>
      <c r="G388" s="20"/>
      <c r="I388" s="20"/>
      <c r="J388" s="21"/>
    </row>
    <row r="389" spans="1:10" ht="15.2" customHeight="1" x14ac:dyDescent="0.3">
      <c r="A389" s="18" t="s">
        <v>774</v>
      </c>
      <c r="B389" s="5" t="s">
        <v>775</v>
      </c>
      <c r="C389" s="4">
        <v>1204.6600000000001</v>
      </c>
      <c r="D389" s="7">
        <f t="shared" si="10"/>
        <v>3.745390751828215E-5</v>
      </c>
      <c r="E389" s="4">
        <f t="shared" si="11"/>
        <v>1167</v>
      </c>
      <c r="G389" s="20"/>
      <c r="I389" s="20"/>
      <c r="J389" s="21"/>
    </row>
    <row r="390" spans="1:10" ht="15.2" customHeight="1" x14ac:dyDescent="0.3">
      <c r="A390" s="18" t="s">
        <v>776</v>
      </c>
      <c r="B390" s="5" t="s">
        <v>777</v>
      </c>
      <c r="C390" s="4">
        <v>9859.5499999999993</v>
      </c>
      <c r="D390" s="7">
        <f t="shared" si="10"/>
        <v>3.0654182414281098E-4</v>
      </c>
      <c r="E390" s="4">
        <f t="shared" si="11"/>
        <v>9549</v>
      </c>
      <c r="G390" s="20"/>
      <c r="I390" s="20"/>
      <c r="J390" s="21"/>
    </row>
    <row r="391" spans="1:10" ht="15.2" customHeight="1" x14ac:dyDescent="0.3">
      <c r="A391" s="18" t="s">
        <v>778</v>
      </c>
      <c r="B391" s="5" t="s">
        <v>779</v>
      </c>
      <c r="C391" s="4">
        <v>340.14</v>
      </c>
      <c r="D391" s="7">
        <f t="shared" ref="D391:D454" si="12">+C391/$C$468</f>
        <v>1.0575242892823277E-5</v>
      </c>
      <c r="E391" s="4">
        <f t="shared" si="11"/>
        <v>329</v>
      </c>
      <c r="G391" s="20"/>
      <c r="I391" s="20"/>
      <c r="J391" s="21"/>
    </row>
    <row r="392" spans="1:10" ht="15.2" customHeight="1" x14ac:dyDescent="0.3">
      <c r="A392" s="18" t="s">
        <v>780</v>
      </c>
      <c r="B392" s="5" t="s">
        <v>781</v>
      </c>
      <c r="C392" s="4">
        <v>26421.119999999999</v>
      </c>
      <c r="D392" s="7">
        <f t="shared" si="12"/>
        <v>8.2145516993129572E-4</v>
      </c>
      <c r="E392" s="4">
        <f t="shared" si="11"/>
        <v>25589</v>
      </c>
      <c r="G392" s="20"/>
      <c r="I392" s="20"/>
      <c r="J392" s="21"/>
    </row>
    <row r="393" spans="1:10" ht="15.2" customHeight="1" x14ac:dyDescent="0.3">
      <c r="A393" s="18" t="s">
        <v>782</v>
      </c>
      <c r="B393" s="5" t="s">
        <v>783</v>
      </c>
      <c r="C393" s="4">
        <v>47349.78</v>
      </c>
      <c r="D393" s="7">
        <f t="shared" si="12"/>
        <v>1.4721450709171099E-3</v>
      </c>
      <c r="E393" s="4">
        <f t="shared" ref="E393:E456" si="13">ROUND(D393*$E$6,0)</f>
        <v>45859</v>
      </c>
      <c r="G393" s="20"/>
      <c r="I393" s="20"/>
      <c r="J393" s="21"/>
    </row>
    <row r="394" spans="1:10" ht="15.2" customHeight="1" x14ac:dyDescent="0.3">
      <c r="A394" s="18" t="s">
        <v>784</v>
      </c>
      <c r="B394" s="5" t="s">
        <v>785</v>
      </c>
      <c r="C394" s="4">
        <v>73563.88</v>
      </c>
      <c r="D394" s="7">
        <f t="shared" si="12"/>
        <v>2.2871638123669797E-3</v>
      </c>
      <c r="E394" s="4">
        <f t="shared" si="13"/>
        <v>71247</v>
      </c>
      <c r="G394" s="20"/>
      <c r="I394" s="20"/>
      <c r="J394" s="21"/>
    </row>
    <row r="395" spans="1:10" ht="15.2" customHeight="1" x14ac:dyDescent="0.3">
      <c r="A395" s="18" t="s">
        <v>786</v>
      </c>
      <c r="B395" s="5" t="s">
        <v>787</v>
      </c>
      <c r="C395" s="4">
        <v>24401.01</v>
      </c>
      <c r="D395" s="7">
        <f t="shared" si="12"/>
        <v>7.5864822596639534E-4</v>
      </c>
      <c r="E395" s="4">
        <f t="shared" si="13"/>
        <v>23633</v>
      </c>
      <c r="G395" s="20"/>
      <c r="I395" s="20"/>
      <c r="J395" s="21"/>
    </row>
    <row r="396" spans="1:10" ht="15.2" customHeight="1" x14ac:dyDescent="0.3">
      <c r="A396" s="18" t="s">
        <v>788</v>
      </c>
      <c r="B396" s="5" t="s">
        <v>789</v>
      </c>
      <c r="C396" s="4">
        <v>23809.67</v>
      </c>
      <c r="D396" s="7">
        <f t="shared" si="12"/>
        <v>7.402629606866807E-4</v>
      </c>
      <c r="E396" s="4">
        <f t="shared" si="13"/>
        <v>23060</v>
      </c>
      <c r="G396" s="20"/>
      <c r="I396" s="20"/>
      <c r="J396" s="21"/>
    </row>
    <row r="397" spans="1:10" ht="15.2" customHeight="1" x14ac:dyDescent="0.3">
      <c r="A397" s="18" t="s">
        <v>790</v>
      </c>
      <c r="B397" s="5" t="s">
        <v>791</v>
      </c>
      <c r="C397" s="4">
        <v>39917.730000000003</v>
      </c>
      <c r="D397" s="7">
        <f t="shared" si="12"/>
        <v>1.2410762935266024E-3</v>
      </c>
      <c r="E397" s="4">
        <f t="shared" si="13"/>
        <v>38661</v>
      </c>
      <c r="G397" s="20"/>
      <c r="I397" s="20"/>
      <c r="J397" s="21"/>
    </row>
    <row r="398" spans="1:10" ht="15.2" customHeight="1" x14ac:dyDescent="0.3">
      <c r="A398" s="18" t="s">
        <v>792</v>
      </c>
      <c r="B398" s="5" t="s">
        <v>793</v>
      </c>
      <c r="C398" s="4">
        <v>15666.3</v>
      </c>
      <c r="D398" s="7">
        <f t="shared" si="12"/>
        <v>4.8707863741940757E-4</v>
      </c>
      <c r="E398" s="4">
        <f t="shared" si="13"/>
        <v>15173</v>
      </c>
      <c r="G398" s="20"/>
      <c r="I398" s="20"/>
      <c r="J398" s="21"/>
    </row>
    <row r="399" spans="1:10" ht="15.2" customHeight="1" x14ac:dyDescent="0.3">
      <c r="A399" s="18" t="s">
        <v>794</v>
      </c>
      <c r="B399" s="5" t="s">
        <v>795</v>
      </c>
      <c r="C399" s="4">
        <v>39860.85</v>
      </c>
      <c r="D399" s="7">
        <f t="shared" si="12"/>
        <v>1.2393078457823095E-3</v>
      </c>
      <c r="E399" s="4">
        <f t="shared" si="13"/>
        <v>38605</v>
      </c>
      <c r="G399" s="20"/>
      <c r="I399" s="20"/>
      <c r="J399" s="21"/>
    </row>
    <row r="400" spans="1:10" ht="15.2" customHeight="1" x14ac:dyDescent="0.3">
      <c r="A400" s="18" t="s">
        <v>796</v>
      </c>
      <c r="B400" s="5" t="s">
        <v>797</v>
      </c>
      <c r="C400" s="4">
        <v>745058.45</v>
      </c>
      <c r="D400" s="7">
        <f t="shared" si="12"/>
        <v>2.316450308137951E-2</v>
      </c>
      <c r="E400" s="4">
        <f>ROUND(D400*$E$6,0)-1</f>
        <v>721592</v>
      </c>
      <c r="G400" s="20"/>
      <c r="I400" s="20"/>
      <c r="J400" s="21"/>
    </row>
    <row r="401" spans="1:10" ht="15.2" customHeight="1" x14ac:dyDescent="0.3">
      <c r="A401" s="18" t="s">
        <v>798</v>
      </c>
      <c r="B401" s="5" t="s">
        <v>799</v>
      </c>
      <c r="C401" s="4">
        <v>190346.23</v>
      </c>
      <c r="D401" s="7">
        <f t="shared" si="12"/>
        <v>5.9180267418804163E-3</v>
      </c>
      <c r="E401" s="4">
        <f t="shared" si="13"/>
        <v>184351</v>
      </c>
      <c r="G401" s="20"/>
      <c r="I401" s="20"/>
      <c r="J401" s="21"/>
    </row>
    <row r="402" spans="1:10" ht="15.2" customHeight="1" x14ac:dyDescent="0.3">
      <c r="A402" s="18" t="s">
        <v>800</v>
      </c>
      <c r="B402" s="5" t="s">
        <v>801</v>
      </c>
      <c r="C402" s="4">
        <v>33274.57</v>
      </c>
      <c r="D402" s="7">
        <f t="shared" si="12"/>
        <v>1.0345347795150544E-3</v>
      </c>
      <c r="E402" s="4">
        <f t="shared" si="13"/>
        <v>32227</v>
      </c>
      <c r="G402" s="20"/>
      <c r="I402" s="20"/>
      <c r="J402" s="21"/>
    </row>
    <row r="403" spans="1:10" ht="15.2" customHeight="1" x14ac:dyDescent="0.3">
      <c r="A403" s="18" t="s">
        <v>802</v>
      </c>
      <c r="B403" s="5" t="s">
        <v>803</v>
      </c>
      <c r="C403" s="4">
        <v>24301.439999999999</v>
      </c>
      <c r="D403" s="7">
        <f t="shared" si="12"/>
        <v>7.5555250968827915E-4</v>
      </c>
      <c r="E403" s="4">
        <f t="shared" si="13"/>
        <v>23536</v>
      </c>
      <c r="G403" s="20"/>
      <c r="I403" s="20"/>
      <c r="J403" s="21"/>
    </row>
    <row r="404" spans="1:10" ht="15.2" customHeight="1" x14ac:dyDescent="0.3">
      <c r="A404" s="18" t="s">
        <v>804</v>
      </c>
      <c r="B404" s="5" t="s">
        <v>805</v>
      </c>
      <c r="C404" s="4">
        <v>477.57</v>
      </c>
      <c r="D404" s="7">
        <f t="shared" si="12"/>
        <v>1.4848058882594261E-5</v>
      </c>
      <c r="E404" s="4">
        <f t="shared" si="13"/>
        <v>463</v>
      </c>
      <c r="G404" s="20"/>
      <c r="I404" s="20"/>
      <c r="J404" s="21"/>
    </row>
    <row r="405" spans="1:10" ht="15.2" customHeight="1" x14ac:dyDescent="0.3">
      <c r="A405" s="18" t="s">
        <v>806</v>
      </c>
      <c r="B405" s="5" t="s">
        <v>807</v>
      </c>
      <c r="C405" s="4">
        <v>52647.6</v>
      </c>
      <c r="D405" s="7">
        <f t="shared" si="12"/>
        <v>1.6368588161468887E-3</v>
      </c>
      <c r="E405" s="4">
        <f t="shared" si="13"/>
        <v>50989</v>
      </c>
      <c r="G405" s="20"/>
      <c r="I405" s="20"/>
      <c r="J405" s="21"/>
    </row>
    <row r="406" spans="1:10" ht="15.2" customHeight="1" x14ac:dyDescent="0.3">
      <c r="A406" s="18" t="s">
        <v>808</v>
      </c>
      <c r="B406" s="5" t="s">
        <v>809</v>
      </c>
      <c r="C406" s="4">
        <v>1620.78</v>
      </c>
      <c r="D406" s="7">
        <f t="shared" si="12"/>
        <v>5.0391433456312434E-5</v>
      </c>
      <c r="E406" s="4">
        <f t="shared" si="13"/>
        <v>1570</v>
      </c>
      <c r="G406" s="20"/>
      <c r="I406" s="20"/>
      <c r="J406" s="21"/>
    </row>
    <row r="407" spans="1:10" ht="15.2" customHeight="1" x14ac:dyDescent="0.3">
      <c r="A407" s="18" t="s">
        <v>810</v>
      </c>
      <c r="B407" s="5" t="s">
        <v>811</v>
      </c>
      <c r="C407" s="4">
        <v>134838.89000000001</v>
      </c>
      <c r="D407" s="7">
        <f t="shared" si="12"/>
        <v>4.1922561684855641E-3</v>
      </c>
      <c r="E407" s="4">
        <f t="shared" si="13"/>
        <v>130592</v>
      </c>
      <c r="G407" s="20"/>
      <c r="I407" s="20"/>
      <c r="J407" s="21"/>
    </row>
    <row r="408" spans="1:10" ht="15.2" customHeight="1" x14ac:dyDescent="0.3">
      <c r="A408" s="18" t="s">
        <v>812</v>
      </c>
      <c r="B408" s="5" t="s">
        <v>813</v>
      </c>
      <c r="C408" s="4">
        <v>26910.59</v>
      </c>
      <c r="D408" s="7">
        <f t="shared" si="12"/>
        <v>8.3667320996995691E-4</v>
      </c>
      <c r="E408" s="4">
        <f t="shared" si="13"/>
        <v>26063</v>
      </c>
      <c r="G408" s="20"/>
      <c r="I408" s="20"/>
      <c r="J408" s="21"/>
    </row>
    <row r="409" spans="1:10" ht="15.2" customHeight="1" x14ac:dyDescent="0.3">
      <c r="A409" s="18" t="s">
        <v>814</v>
      </c>
      <c r="B409" s="5" t="s">
        <v>815</v>
      </c>
      <c r="C409" s="4">
        <v>38136.83</v>
      </c>
      <c r="D409" s="7">
        <f t="shared" si="12"/>
        <v>1.1857065926157157E-3</v>
      </c>
      <c r="E409" s="4">
        <f t="shared" si="13"/>
        <v>36936</v>
      </c>
      <c r="G409" s="20"/>
      <c r="I409" s="20"/>
      <c r="J409" s="21"/>
    </row>
    <row r="410" spans="1:10" ht="15.2" customHeight="1" x14ac:dyDescent="0.3">
      <c r="A410" s="18" t="s">
        <v>816</v>
      </c>
      <c r="B410" s="5" t="s">
        <v>817</v>
      </c>
      <c r="C410" s="4">
        <v>104.44</v>
      </c>
      <c r="D410" s="7">
        <f t="shared" si="12"/>
        <v>3.2471287344224819E-6</v>
      </c>
      <c r="E410" s="4">
        <f t="shared" si="13"/>
        <v>101</v>
      </c>
      <c r="G410" s="20"/>
      <c r="I410" s="20"/>
      <c r="J410" s="21"/>
    </row>
    <row r="411" spans="1:10" ht="15.2" customHeight="1" x14ac:dyDescent="0.3">
      <c r="A411" s="18" t="s">
        <v>818</v>
      </c>
      <c r="B411" s="5" t="s">
        <v>819</v>
      </c>
      <c r="C411" s="4">
        <v>4623.67</v>
      </c>
      <c r="D411" s="7">
        <f t="shared" si="12"/>
        <v>1.4375384637578705E-4</v>
      </c>
      <c r="E411" s="4">
        <f t="shared" si="13"/>
        <v>4478</v>
      </c>
      <c r="G411" s="20"/>
      <c r="I411" s="20"/>
      <c r="J411" s="21"/>
    </row>
    <row r="412" spans="1:10" ht="15.2" customHeight="1" x14ac:dyDescent="0.3">
      <c r="A412" s="18" t="s">
        <v>820</v>
      </c>
      <c r="B412" s="5" t="s">
        <v>821</v>
      </c>
      <c r="C412" s="4">
        <v>16472.37</v>
      </c>
      <c r="D412" s="7">
        <f t="shared" si="12"/>
        <v>5.1214004166065552E-4</v>
      </c>
      <c r="E412" s="4">
        <f t="shared" si="13"/>
        <v>15954</v>
      </c>
      <c r="G412" s="20"/>
      <c r="I412" s="20"/>
      <c r="J412" s="21"/>
    </row>
    <row r="413" spans="1:10" ht="15.2" customHeight="1" x14ac:dyDescent="0.3">
      <c r="A413" s="18" t="s">
        <v>822</v>
      </c>
      <c r="B413" s="5" t="s">
        <v>823</v>
      </c>
      <c r="C413" s="4">
        <v>23899.14</v>
      </c>
      <c r="D413" s="7">
        <f t="shared" si="12"/>
        <v>7.4304465934494171E-4</v>
      </c>
      <c r="E413" s="4">
        <f t="shared" si="13"/>
        <v>23146</v>
      </c>
      <c r="G413" s="20"/>
      <c r="I413" s="20"/>
      <c r="J413" s="21"/>
    </row>
    <row r="414" spans="1:10" ht="15.2" customHeight="1" x14ac:dyDescent="0.3">
      <c r="A414" s="18" t="s">
        <v>824</v>
      </c>
      <c r="B414" s="5" t="s">
        <v>825</v>
      </c>
      <c r="C414" s="4">
        <v>31048.86</v>
      </c>
      <c r="D414" s="7">
        <f t="shared" si="12"/>
        <v>9.6533555608062838E-4</v>
      </c>
      <c r="E414" s="4">
        <f t="shared" si="13"/>
        <v>30071</v>
      </c>
      <c r="G414" s="20"/>
      <c r="I414" s="20"/>
      <c r="J414" s="21"/>
    </row>
    <row r="415" spans="1:10" ht="15.2" customHeight="1" x14ac:dyDescent="0.3">
      <c r="A415" s="18" t="s">
        <v>826</v>
      </c>
      <c r="B415" s="5" t="s">
        <v>827</v>
      </c>
      <c r="C415" s="4">
        <v>24653.54</v>
      </c>
      <c r="D415" s="7">
        <f t="shared" si="12"/>
        <v>7.6649959918837645E-4</v>
      </c>
      <c r="E415" s="4">
        <f t="shared" si="13"/>
        <v>23877</v>
      </c>
      <c r="G415" s="20"/>
      <c r="I415" s="20"/>
      <c r="J415" s="21"/>
    </row>
    <row r="416" spans="1:10" ht="15.2" customHeight="1" x14ac:dyDescent="0.3">
      <c r="A416" s="18" t="s">
        <v>828</v>
      </c>
      <c r="B416" s="5" t="s">
        <v>829</v>
      </c>
      <c r="C416" s="4">
        <v>8952.93</v>
      </c>
      <c r="D416" s="7">
        <f t="shared" si="12"/>
        <v>2.7835423458706502E-4</v>
      </c>
      <c r="E416" s="4">
        <f t="shared" si="13"/>
        <v>8671</v>
      </c>
      <c r="G416" s="20"/>
      <c r="I416" s="20"/>
      <c r="J416" s="21"/>
    </row>
    <row r="417" spans="1:10" ht="15.2" customHeight="1" x14ac:dyDescent="0.3">
      <c r="A417" s="18" t="s">
        <v>830</v>
      </c>
      <c r="B417" s="5" t="s">
        <v>831</v>
      </c>
      <c r="C417" s="4">
        <v>112.97</v>
      </c>
      <c r="D417" s="7">
        <f t="shared" si="12"/>
        <v>3.5123337143595154E-6</v>
      </c>
      <c r="E417" s="4">
        <f t="shared" si="13"/>
        <v>109</v>
      </c>
      <c r="G417" s="20"/>
      <c r="I417" s="20"/>
      <c r="J417" s="21"/>
    </row>
    <row r="418" spans="1:10" ht="15.2" customHeight="1" x14ac:dyDescent="0.3">
      <c r="A418" s="18" t="s">
        <v>832</v>
      </c>
      <c r="B418" s="5" t="s">
        <v>833</v>
      </c>
      <c r="C418" s="4">
        <v>12052.24</v>
      </c>
      <c r="D418" s="7">
        <f t="shared" si="12"/>
        <v>3.747144275962851E-4</v>
      </c>
      <c r="E418" s="4">
        <f t="shared" si="13"/>
        <v>11673</v>
      </c>
      <c r="G418" s="20"/>
      <c r="I418" s="20"/>
      <c r="J418" s="21"/>
    </row>
    <row r="419" spans="1:10" ht="15.2" customHeight="1" x14ac:dyDescent="0.3">
      <c r="A419" s="18" t="s">
        <v>834</v>
      </c>
      <c r="B419" s="5" t="s">
        <v>835</v>
      </c>
      <c r="C419" s="4">
        <v>1206.73</v>
      </c>
      <c r="D419" s="7">
        <f t="shared" si="12"/>
        <v>3.7518265584925717E-5</v>
      </c>
      <c r="E419" s="4">
        <f t="shared" si="13"/>
        <v>1169</v>
      </c>
      <c r="G419" s="20"/>
      <c r="I419" s="20"/>
      <c r="J419" s="21"/>
    </row>
    <row r="420" spans="1:10" ht="15.2" customHeight="1" x14ac:dyDescent="0.3">
      <c r="A420" s="18" t="s">
        <v>836</v>
      </c>
      <c r="B420" s="5" t="s">
        <v>837</v>
      </c>
      <c r="C420" s="4">
        <v>20099.310000000001</v>
      </c>
      <c r="D420" s="7">
        <f t="shared" si="12"/>
        <v>6.2490470167622691E-4</v>
      </c>
      <c r="E420" s="4">
        <f t="shared" si="13"/>
        <v>19466</v>
      </c>
      <c r="G420" s="20"/>
      <c r="I420" s="20"/>
      <c r="J420" s="21"/>
    </row>
    <row r="421" spans="1:10" ht="15.2" customHeight="1" x14ac:dyDescent="0.3">
      <c r="A421" s="18" t="s">
        <v>838</v>
      </c>
      <c r="B421" s="5" t="s">
        <v>839</v>
      </c>
      <c r="C421" s="4">
        <v>60714.239999999998</v>
      </c>
      <c r="D421" s="7">
        <f t="shared" si="12"/>
        <v>1.8876575382288667E-3</v>
      </c>
      <c r="E421" s="4">
        <f t="shared" si="13"/>
        <v>58802</v>
      </c>
      <c r="G421" s="20"/>
      <c r="I421" s="20"/>
      <c r="J421" s="21"/>
    </row>
    <row r="422" spans="1:10" ht="15.2" customHeight="1" x14ac:dyDescent="0.3">
      <c r="A422" s="18" t="s">
        <v>840</v>
      </c>
      <c r="B422" s="5" t="s">
        <v>841</v>
      </c>
      <c r="C422" s="4">
        <v>3546.1</v>
      </c>
      <c r="D422" s="7">
        <f t="shared" si="12"/>
        <v>1.1025127542259253E-4</v>
      </c>
      <c r="E422" s="4">
        <f t="shared" si="13"/>
        <v>3434</v>
      </c>
      <c r="G422" s="20"/>
      <c r="I422" s="20"/>
      <c r="J422" s="21"/>
    </row>
    <row r="423" spans="1:10" ht="15.2" customHeight="1" x14ac:dyDescent="0.3">
      <c r="A423" s="18" t="s">
        <v>842</v>
      </c>
      <c r="B423" s="5" t="s">
        <v>843</v>
      </c>
      <c r="C423" s="4">
        <v>4601.17</v>
      </c>
      <c r="D423" s="7">
        <f t="shared" si="12"/>
        <v>1.4305430217313953E-4</v>
      </c>
      <c r="E423" s="4">
        <f t="shared" si="13"/>
        <v>4456</v>
      </c>
      <c r="G423" s="20"/>
      <c r="I423" s="20"/>
      <c r="J423" s="21"/>
    </row>
    <row r="424" spans="1:10" ht="15.2" customHeight="1" x14ac:dyDescent="0.3">
      <c r="A424" s="18" t="s">
        <v>844</v>
      </c>
      <c r="B424" s="5" t="s">
        <v>845</v>
      </c>
      <c r="C424" s="4">
        <v>25023.39</v>
      </c>
      <c r="D424" s="7">
        <f t="shared" si="12"/>
        <v>7.7799855133722892E-4</v>
      </c>
      <c r="E424" s="4">
        <f t="shared" si="13"/>
        <v>24235</v>
      </c>
      <c r="G424" s="20"/>
      <c r="I424" s="20"/>
      <c r="J424" s="21"/>
    </row>
    <row r="425" spans="1:10" ht="15.2" customHeight="1" x14ac:dyDescent="0.3">
      <c r="A425" s="18" t="s">
        <v>846</v>
      </c>
      <c r="B425" s="5" t="s">
        <v>847</v>
      </c>
      <c r="C425" s="4">
        <v>39646.29</v>
      </c>
      <c r="D425" s="7">
        <f t="shared" si="12"/>
        <v>1.2326369922658629E-3</v>
      </c>
      <c r="E425" s="4">
        <f t="shared" si="13"/>
        <v>38398</v>
      </c>
      <c r="G425" s="20"/>
      <c r="I425" s="20"/>
      <c r="J425" s="21"/>
    </row>
    <row r="426" spans="1:10" ht="15.2" customHeight="1" x14ac:dyDescent="0.3">
      <c r="A426" s="18" t="s">
        <v>848</v>
      </c>
      <c r="B426" s="5" t="s">
        <v>849</v>
      </c>
      <c r="C426" s="4">
        <v>117.11</v>
      </c>
      <c r="D426" s="7">
        <f t="shared" si="12"/>
        <v>3.6410498476466572E-6</v>
      </c>
      <c r="E426" s="4">
        <f t="shared" si="13"/>
        <v>113</v>
      </c>
      <c r="G426" s="20"/>
      <c r="I426" s="20"/>
      <c r="J426" s="21"/>
    </row>
    <row r="427" spans="1:10" ht="15.2" customHeight="1" x14ac:dyDescent="0.3">
      <c r="A427" s="18" t="s">
        <v>850</v>
      </c>
      <c r="B427" s="5" t="s">
        <v>851</v>
      </c>
      <c r="C427" s="4">
        <v>59968.71</v>
      </c>
      <c r="D427" s="7">
        <f t="shared" si="12"/>
        <v>1.8644783742555423E-3</v>
      </c>
      <c r="E427" s="4">
        <f t="shared" si="13"/>
        <v>58080</v>
      </c>
      <c r="G427" s="20"/>
      <c r="I427" s="20"/>
      <c r="J427" s="21"/>
    </row>
    <row r="428" spans="1:10" ht="15.2" customHeight="1" x14ac:dyDescent="0.3">
      <c r="A428" s="18" t="s">
        <v>852</v>
      </c>
      <c r="B428" s="5" t="s">
        <v>853</v>
      </c>
      <c r="C428" s="4">
        <v>3337.09</v>
      </c>
      <c r="D428" s="7">
        <f t="shared" si="12"/>
        <v>1.0375297614279894E-4</v>
      </c>
      <c r="E428" s="4">
        <f t="shared" si="13"/>
        <v>3232</v>
      </c>
      <c r="G428" s="20"/>
      <c r="I428" s="20"/>
      <c r="J428" s="21"/>
    </row>
    <row r="429" spans="1:10" ht="15.2" customHeight="1" x14ac:dyDescent="0.3">
      <c r="A429" s="18" t="s">
        <v>854</v>
      </c>
      <c r="B429" s="5" t="s">
        <v>855</v>
      </c>
      <c r="C429" s="4">
        <v>2189.0700000000002</v>
      </c>
      <c r="D429" s="7">
        <f t="shared" si="12"/>
        <v>6.8060054563981462E-5</v>
      </c>
      <c r="E429" s="4">
        <f t="shared" si="13"/>
        <v>2120</v>
      </c>
      <c r="G429" s="20"/>
      <c r="I429" s="20"/>
      <c r="J429" s="21"/>
    </row>
    <row r="430" spans="1:10" ht="15.2" customHeight="1" x14ac:dyDescent="0.3">
      <c r="A430" s="18" t="s">
        <v>856</v>
      </c>
      <c r="B430" s="5" t="s">
        <v>857</v>
      </c>
      <c r="C430" s="4">
        <v>73692.78</v>
      </c>
      <c r="D430" s="7">
        <f t="shared" si="12"/>
        <v>2.2911714233768135E-3</v>
      </c>
      <c r="E430" s="4">
        <f t="shared" si="13"/>
        <v>71372</v>
      </c>
      <c r="G430" s="20"/>
      <c r="I430" s="20"/>
      <c r="J430" s="21"/>
    </row>
    <row r="431" spans="1:10" ht="15.2" customHeight="1" x14ac:dyDescent="0.3">
      <c r="A431" s="18" t="s">
        <v>858</v>
      </c>
      <c r="B431" s="5" t="s">
        <v>859</v>
      </c>
      <c r="C431" s="4">
        <v>37800.61</v>
      </c>
      <c r="D431" s="7">
        <f t="shared" si="12"/>
        <v>1.1752532258684203E-3</v>
      </c>
      <c r="E431" s="4">
        <f t="shared" si="13"/>
        <v>36610</v>
      </c>
      <c r="G431" s="20"/>
      <c r="I431" s="20"/>
      <c r="J431" s="21"/>
    </row>
    <row r="432" spans="1:10" ht="15.2" customHeight="1" x14ac:dyDescent="0.3">
      <c r="A432" s="18" t="s">
        <v>860</v>
      </c>
      <c r="B432" s="5" t="s">
        <v>861</v>
      </c>
      <c r="C432" s="4">
        <v>120317.2</v>
      </c>
      <c r="D432" s="7">
        <f t="shared" si="12"/>
        <v>3.7407644328347057E-3</v>
      </c>
      <c r="E432" s="4">
        <f t="shared" si="13"/>
        <v>116528</v>
      </c>
      <c r="G432" s="20"/>
      <c r="I432" s="20"/>
      <c r="J432" s="21"/>
    </row>
    <row r="433" spans="1:10" ht="15.2" customHeight="1" x14ac:dyDescent="0.3">
      <c r="A433" s="18" t="s">
        <v>862</v>
      </c>
      <c r="B433" s="5" t="s">
        <v>863</v>
      </c>
      <c r="C433" s="4">
        <v>51.35</v>
      </c>
      <c r="D433" s="7">
        <f t="shared" si="12"/>
        <v>1.5965153247088706E-6</v>
      </c>
      <c r="E433" s="4">
        <f t="shared" si="13"/>
        <v>50</v>
      </c>
      <c r="G433" s="20"/>
      <c r="I433" s="20"/>
      <c r="J433" s="21"/>
    </row>
    <row r="434" spans="1:10" ht="15.2" customHeight="1" x14ac:dyDescent="0.3">
      <c r="A434" s="18" t="s">
        <v>864</v>
      </c>
      <c r="B434" s="5" t="s">
        <v>865</v>
      </c>
      <c r="C434" s="4">
        <v>65086.07</v>
      </c>
      <c r="D434" s="7">
        <f t="shared" si="12"/>
        <v>2.0235814640715537E-3</v>
      </c>
      <c r="E434" s="4">
        <f t="shared" si="13"/>
        <v>63036</v>
      </c>
      <c r="G434" s="20"/>
      <c r="I434" s="20"/>
      <c r="J434" s="21"/>
    </row>
    <row r="435" spans="1:10" ht="15.2" customHeight="1" x14ac:dyDescent="0.3">
      <c r="A435" s="18" t="s">
        <v>866</v>
      </c>
      <c r="B435" s="5" t="s">
        <v>867</v>
      </c>
      <c r="C435" s="4">
        <v>84420.2</v>
      </c>
      <c r="D435" s="7">
        <f t="shared" si="12"/>
        <v>2.6246960665041439E-3</v>
      </c>
      <c r="E435" s="4">
        <f t="shared" si="13"/>
        <v>81761</v>
      </c>
      <c r="G435" s="20"/>
      <c r="I435" s="20"/>
      <c r="J435" s="21"/>
    </row>
    <row r="436" spans="1:10" ht="15.2" customHeight="1" x14ac:dyDescent="0.3">
      <c r="A436" s="18" t="s">
        <v>868</v>
      </c>
      <c r="B436" s="5" t="s">
        <v>869</v>
      </c>
      <c r="C436" s="4">
        <v>31843.97</v>
      </c>
      <c r="D436" s="7">
        <f t="shared" si="12"/>
        <v>9.9005620456805326E-4</v>
      </c>
      <c r="E436" s="4">
        <f t="shared" si="13"/>
        <v>30841</v>
      </c>
      <c r="G436" s="20"/>
      <c r="I436" s="20"/>
      <c r="J436" s="21"/>
    </row>
    <row r="437" spans="1:10" ht="15.2" customHeight="1" x14ac:dyDescent="0.3">
      <c r="A437" s="18" t="s">
        <v>870</v>
      </c>
      <c r="B437" s="5" t="s">
        <v>871</v>
      </c>
      <c r="C437" s="4">
        <v>58432.65</v>
      </c>
      <c r="D437" s="7">
        <f t="shared" si="12"/>
        <v>1.8167209579035986E-3</v>
      </c>
      <c r="E437" s="4">
        <f t="shared" si="13"/>
        <v>56592</v>
      </c>
      <c r="G437" s="20"/>
      <c r="I437" s="20"/>
      <c r="J437" s="21"/>
    </row>
    <row r="438" spans="1:10" ht="15.2" customHeight="1" x14ac:dyDescent="0.3">
      <c r="A438" s="18" t="s">
        <v>872</v>
      </c>
      <c r="B438" s="5" t="s">
        <v>873</v>
      </c>
      <c r="C438" s="4">
        <v>7072.67</v>
      </c>
      <c r="D438" s="7">
        <f t="shared" si="12"/>
        <v>2.1989534647728703E-4</v>
      </c>
      <c r="E438" s="4">
        <f t="shared" si="13"/>
        <v>6850</v>
      </c>
      <c r="G438" s="20"/>
      <c r="I438" s="20"/>
      <c r="J438" s="21"/>
    </row>
    <row r="439" spans="1:10" ht="15.2" customHeight="1" x14ac:dyDescent="0.3">
      <c r="A439" s="18" t="s">
        <v>874</v>
      </c>
      <c r="B439" s="5" t="s">
        <v>875</v>
      </c>
      <c r="C439" s="4">
        <v>3507.4</v>
      </c>
      <c r="D439" s="7">
        <f t="shared" si="12"/>
        <v>1.0904805939403882E-4</v>
      </c>
      <c r="E439" s="4">
        <f t="shared" si="13"/>
        <v>3397</v>
      </c>
      <c r="G439" s="20"/>
      <c r="I439" s="20"/>
      <c r="J439" s="21"/>
    </row>
    <row r="440" spans="1:10" ht="15.2" customHeight="1" x14ac:dyDescent="0.3">
      <c r="A440" s="18" t="s">
        <v>876</v>
      </c>
      <c r="B440" s="5" t="s">
        <v>877</v>
      </c>
      <c r="C440" s="4">
        <v>83028.06</v>
      </c>
      <c r="D440" s="7">
        <f t="shared" si="12"/>
        <v>2.5814132457808686E-3</v>
      </c>
      <c r="E440" s="4">
        <f t="shared" si="13"/>
        <v>80413</v>
      </c>
      <c r="G440" s="20"/>
      <c r="I440" s="20"/>
      <c r="J440" s="21"/>
    </row>
    <row r="441" spans="1:10" ht="15.2" customHeight="1" x14ac:dyDescent="0.3">
      <c r="A441" s="18" t="s">
        <v>878</v>
      </c>
      <c r="B441" s="5" t="s">
        <v>879</v>
      </c>
      <c r="C441" s="4">
        <v>4416.97</v>
      </c>
      <c r="D441" s="7">
        <f t="shared" si="12"/>
        <v>1.3732736696746525E-4</v>
      </c>
      <c r="E441" s="4">
        <f t="shared" si="13"/>
        <v>4278</v>
      </c>
      <c r="G441" s="20"/>
      <c r="I441" s="20"/>
      <c r="J441" s="21"/>
    </row>
    <row r="442" spans="1:10" ht="15.2" customHeight="1" x14ac:dyDescent="0.3">
      <c r="A442" s="18" t="s">
        <v>880</v>
      </c>
      <c r="B442" s="5" t="s">
        <v>881</v>
      </c>
      <c r="C442" s="4">
        <v>2815.66</v>
      </c>
      <c r="D442" s="7">
        <f t="shared" si="12"/>
        <v>8.7541272427843787E-5</v>
      </c>
      <c r="E442" s="4">
        <f t="shared" si="13"/>
        <v>2727</v>
      </c>
      <c r="G442" s="20"/>
      <c r="I442" s="20"/>
      <c r="J442" s="21"/>
    </row>
    <row r="443" spans="1:10" ht="15.2" customHeight="1" x14ac:dyDescent="0.3">
      <c r="A443" s="18" t="s">
        <v>882</v>
      </c>
      <c r="B443" s="5" t="s">
        <v>883</v>
      </c>
      <c r="C443" s="4">
        <v>2306.2399999999998</v>
      </c>
      <c r="D443" s="7">
        <f t="shared" si="12"/>
        <v>7.1702969862835156E-5</v>
      </c>
      <c r="E443" s="4">
        <f t="shared" si="13"/>
        <v>2234</v>
      </c>
      <c r="G443" s="20"/>
      <c r="I443" s="20"/>
      <c r="J443" s="21"/>
    </row>
    <row r="444" spans="1:10" ht="15.2" customHeight="1" x14ac:dyDescent="0.3">
      <c r="A444" s="18" t="s">
        <v>884</v>
      </c>
      <c r="B444" s="5" t="s">
        <v>885</v>
      </c>
      <c r="C444" s="4">
        <v>1521.51</v>
      </c>
      <c r="D444" s="7">
        <f t="shared" si="12"/>
        <v>4.7305044434231626E-5</v>
      </c>
      <c r="E444" s="4">
        <f t="shared" si="13"/>
        <v>1474</v>
      </c>
      <c r="G444" s="20"/>
      <c r="I444" s="20"/>
      <c r="J444" s="21"/>
    </row>
    <row r="445" spans="1:10" ht="15.2" customHeight="1" x14ac:dyDescent="0.3">
      <c r="A445" s="18" t="s">
        <v>886</v>
      </c>
      <c r="B445" s="5" t="s">
        <v>887</v>
      </c>
      <c r="C445" s="4">
        <v>1404.19</v>
      </c>
      <c r="D445" s="7">
        <f t="shared" si="12"/>
        <v>4.3657465507360258E-5</v>
      </c>
      <c r="E445" s="4">
        <f t="shared" si="13"/>
        <v>1360</v>
      </c>
      <c r="G445" s="20"/>
      <c r="I445" s="20"/>
      <c r="J445" s="21"/>
    </row>
    <row r="446" spans="1:10" ht="15.2" customHeight="1" x14ac:dyDescent="0.3">
      <c r="A446" s="18" t="s">
        <v>888</v>
      </c>
      <c r="B446" s="5" t="s">
        <v>889</v>
      </c>
      <c r="C446" s="4">
        <v>12063.56</v>
      </c>
      <c r="D446" s="7">
        <f t="shared" si="12"/>
        <v>3.7506637605735042E-4</v>
      </c>
      <c r="E446" s="4">
        <f t="shared" si="13"/>
        <v>11684</v>
      </c>
      <c r="G446" s="20"/>
      <c r="I446" s="20"/>
      <c r="J446" s="21"/>
    </row>
    <row r="447" spans="1:10" ht="15.2" customHeight="1" x14ac:dyDescent="0.3">
      <c r="A447" s="18" t="s">
        <v>890</v>
      </c>
      <c r="B447" s="5" t="s">
        <v>891</v>
      </c>
      <c r="C447" s="4">
        <v>58735.31</v>
      </c>
      <c r="D447" s="7">
        <f t="shared" si="12"/>
        <v>1.8261309156090784E-3</v>
      </c>
      <c r="E447" s="4">
        <f t="shared" si="13"/>
        <v>56885</v>
      </c>
      <c r="G447" s="20"/>
      <c r="I447" s="20"/>
      <c r="J447" s="21"/>
    </row>
    <row r="448" spans="1:10" ht="15.2" customHeight="1" x14ac:dyDescent="0.3">
      <c r="A448" s="18" t="s">
        <v>892</v>
      </c>
      <c r="B448" s="5" t="s">
        <v>893</v>
      </c>
      <c r="C448" s="4">
        <v>26381.51</v>
      </c>
      <c r="D448" s="7">
        <f t="shared" si="12"/>
        <v>8.2022366122610157E-4</v>
      </c>
      <c r="E448" s="4">
        <f t="shared" si="13"/>
        <v>25551</v>
      </c>
      <c r="G448" s="20"/>
      <c r="I448" s="20"/>
      <c r="J448" s="21"/>
    </row>
    <row r="449" spans="1:10" ht="15.2" customHeight="1" x14ac:dyDescent="0.3">
      <c r="A449" s="18" t="s">
        <v>894</v>
      </c>
      <c r="B449" s="5" t="s">
        <v>895</v>
      </c>
      <c r="C449" s="4">
        <v>3484.63</v>
      </c>
      <c r="D449" s="7">
        <f t="shared" si="12"/>
        <v>1.0834012066095953E-4</v>
      </c>
      <c r="E449" s="4">
        <f t="shared" si="13"/>
        <v>3375</v>
      </c>
      <c r="G449" s="20"/>
      <c r="I449" s="20"/>
      <c r="J449" s="21"/>
    </row>
    <row r="450" spans="1:10" ht="15.2" customHeight="1" x14ac:dyDescent="0.3">
      <c r="A450" s="18" t="s">
        <v>896</v>
      </c>
      <c r="B450" s="5" t="s">
        <v>897</v>
      </c>
      <c r="C450" s="4">
        <v>40016.639999999999</v>
      </c>
      <c r="D450" s="7">
        <f t="shared" si="12"/>
        <v>1.2441514898414408E-3</v>
      </c>
      <c r="E450" s="4">
        <f t="shared" si="13"/>
        <v>38756</v>
      </c>
      <c r="G450" s="20"/>
      <c r="I450" s="20"/>
      <c r="J450" s="21"/>
    </row>
    <row r="451" spans="1:10" ht="15.2" customHeight="1" x14ac:dyDescent="0.3">
      <c r="A451" s="18" t="s">
        <v>898</v>
      </c>
      <c r="B451" s="5" t="s">
        <v>899</v>
      </c>
      <c r="C451" s="4">
        <v>53518.18</v>
      </c>
      <c r="D451" s="7">
        <f t="shared" si="12"/>
        <v>1.6639258913442607E-3</v>
      </c>
      <c r="E451" s="4">
        <f t="shared" si="13"/>
        <v>51833</v>
      </c>
      <c r="G451" s="20"/>
      <c r="I451" s="20"/>
      <c r="J451" s="21"/>
    </row>
    <row r="452" spans="1:10" ht="15.2" customHeight="1" x14ac:dyDescent="0.3">
      <c r="A452" s="18" t="s">
        <v>900</v>
      </c>
      <c r="B452" s="5" t="s">
        <v>901</v>
      </c>
      <c r="C452" s="4">
        <v>356.68</v>
      </c>
      <c r="D452" s="7">
        <f t="shared" si="12"/>
        <v>1.1089485608902824E-5</v>
      </c>
      <c r="E452" s="4">
        <f t="shared" si="13"/>
        <v>345</v>
      </c>
      <c r="G452" s="20"/>
      <c r="I452" s="20"/>
      <c r="J452" s="21"/>
    </row>
    <row r="453" spans="1:10" ht="15.2" customHeight="1" x14ac:dyDescent="0.3">
      <c r="A453" s="18" t="s">
        <v>902</v>
      </c>
      <c r="B453" s="5" t="s">
        <v>903</v>
      </c>
      <c r="C453" s="4">
        <v>8891.1200000000008</v>
      </c>
      <c r="D453" s="7">
        <f t="shared" si="12"/>
        <v>2.7643250893525875E-4</v>
      </c>
      <c r="E453" s="4">
        <f t="shared" si="13"/>
        <v>8611</v>
      </c>
      <c r="G453" s="20"/>
      <c r="I453" s="20"/>
      <c r="J453" s="21"/>
    </row>
    <row r="454" spans="1:10" ht="15.2" customHeight="1" x14ac:dyDescent="0.3">
      <c r="A454" s="18" t="s">
        <v>904</v>
      </c>
      <c r="B454" s="5" t="s">
        <v>905</v>
      </c>
      <c r="C454" s="4">
        <v>357760.19</v>
      </c>
      <c r="D454" s="7">
        <f t="shared" si="12"/>
        <v>1.112306963789206E-2</v>
      </c>
      <c r="E454" s="4">
        <f t="shared" si="13"/>
        <v>346493</v>
      </c>
      <c r="G454" s="20"/>
      <c r="I454" s="20"/>
      <c r="J454" s="21"/>
    </row>
    <row r="455" spans="1:10" ht="15.2" customHeight="1" x14ac:dyDescent="0.3">
      <c r="A455" s="18" t="s">
        <v>906</v>
      </c>
      <c r="B455" s="5" t="s">
        <v>907</v>
      </c>
      <c r="C455" s="4">
        <v>4933.3</v>
      </c>
      <c r="D455" s="7">
        <f t="shared" ref="D455:D467" si="14">+C455/$C$468</f>
        <v>1.533805073298203E-4</v>
      </c>
      <c r="E455" s="4">
        <f t="shared" si="13"/>
        <v>4778</v>
      </c>
      <c r="G455" s="20"/>
      <c r="I455" s="20"/>
      <c r="J455" s="21"/>
    </row>
    <row r="456" spans="1:10" ht="15.2" customHeight="1" x14ac:dyDescent="0.3">
      <c r="A456" s="18" t="s">
        <v>908</v>
      </c>
      <c r="B456" s="5" t="s">
        <v>909</v>
      </c>
      <c r="C456" s="4">
        <v>3873.86</v>
      </c>
      <c r="D456" s="7">
        <f t="shared" si="14"/>
        <v>1.2044161354969242E-4</v>
      </c>
      <c r="E456" s="4">
        <f t="shared" si="13"/>
        <v>3752</v>
      </c>
      <c r="G456" s="20"/>
      <c r="I456" s="20"/>
      <c r="J456" s="21"/>
    </row>
    <row r="457" spans="1:10" ht="15.2" customHeight="1" x14ac:dyDescent="0.3">
      <c r="A457" s="18" t="s">
        <v>910</v>
      </c>
      <c r="B457" s="5" t="s">
        <v>911</v>
      </c>
      <c r="C457" s="4">
        <v>41284.67</v>
      </c>
      <c r="D457" s="7">
        <f t="shared" si="14"/>
        <v>1.2835756247429127E-3</v>
      </c>
      <c r="E457" s="4">
        <f t="shared" ref="E457:E467" si="15">ROUND(D457*$E$6,0)</f>
        <v>39984</v>
      </c>
      <c r="G457" s="20"/>
      <c r="I457" s="20"/>
      <c r="J457" s="21"/>
    </row>
    <row r="458" spans="1:10" ht="15.2" customHeight="1" x14ac:dyDescent="0.3">
      <c r="A458" s="18" t="s">
        <v>912</v>
      </c>
      <c r="B458" s="5" t="s">
        <v>913</v>
      </c>
      <c r="C458" s="4">
        <v>7043.54</v>
      </c>
      <c r="D458" s="7">
        <f t="shared" si="14"/>
        <v>2.1898966991625937E-4</v>
      </c>
      <c r="E458" s="4">
        <f t="shared" si="15"/>
        <v>6822</v>
      </c>
      <c r="G458" s="20"/>
      <c r="I458" s="20"/>
      <c r="J458" s="21"/>
    </row>
    <row r="459" spans="1:10" ht="15.2" customHeight="1" x14ac:dyDescent="0.3">
      <c r="A459" s="18" t="s">
        <v>914</v>
      </c>
      <c r="B459" s="5" t="s">
        <v>915</v>
      </c>
      <c r="C459" s="4">
        <v>44358.61</v>
      </c>
      <c r="D459" s="7">
        <f t="shared" si="14"/>
        <v>1.379147042800081E-3</v>
      </c>
      <c r="E459" s="4">
        <f t="shared" si="15"/>
        <v>42962</v>
      </c>
      <c r="G459" s="20"/>
      <c r="I459" s="20"/>
      <c r="J459" s="21"/>
    </row>
    <row r="460" spans="1:10" ht="15.2" customHeight="1" x14ac:dyDescent="0.3">
      <c r="A460" s="18" t="s">
        <v>916</v>
      </c>
      <c r="B460" s="5" t="s">
        <v>917</v>
      </c>
      <c r="C460" s="4">
        <v>8274.64</v>
      </c>
      <c r="D460" s="7">
        <f t="shared" si="14"/>
        <v>2.5726561959978593E-4</v>
      </c>
      <c r="E460" s="4">
        <f t="shared" si="15"/>
        <v>8014</v>
      </c>
      <c r="G460" s="20"/>
      <c r="I460" s="20"/>
      <c r="J460" s="21"/>
    </row>
    <row r="461" spans="1:10" ht="15.2" customHeight="1" x14ac:dyDescent="0.3">
      <c r="A461" s="18" t="s">
        <v>918</v>
      </c>
      <c r="B461" s="5" t="s">
        <v>919</v>
      </c>
      <c r="C461" s="4">
        <v>14398.47</v>
      </c>
      <c r="D461" s="7">
        <f t="shared" si="14"/>
        <v>4.4766072068862575E-4</v>
      </c>
      <c r="E461" s="4">
        <f t="shared" si="15"/>
        <v>13945</v>
      </c>
      <c r="G461" s="20"/>
      <c r="I461" s="20"/>
      <c r="J461" s="21"/>
    </row>
    <row r="462" spans="1:10" ht="15.2" customHeight="1" x14ac:dyDescent="0.3">
      <c r="A462" s="18" t="s">
        <v>920</v>
      </c>
      <c r="B462" s="5" t="s">
        <v>921</v>
      </c>
      <c r="C462" s="4">
        <v>54862.1</v>
      </c>
      <c r="D462" s="7">
        <f t="shared" si="14"/>
        <v>1.7057095111141292E-3</v>
      </c>
      <c r="E462" s="4">
        <f t="shared" si="15"/>
        <v>53134</v>
      </c>
      <c r="G462" s="20"/>
      <c r="I462" s="20"/>
      <c r="J462" s="21"/>
    </row>
    <row r="463" spans="1:10" ht="15.2" customHeight="1" x14ac:dyDescent="0.3">
      <c r="A463" s="18" t="s">
        <v>922</v>
      </c>
      <c r="B463" s="5" t="s">
        <v>923</v>
      </c>
      <c r="C463" s="4">
        <v>46503.4</v>
      </c>
      <c r="D463" s="7">
        <f t="shared" si="14"/>
        <v>1.4458303943732521E-3</v>
      </c>
      <c r="E463" s="4">
        <f t="shared" si="15"/>
        <v>45039</v>
      </c>
      <c r="G463" s="20"/>
      <c r="I463" s="20"/>
      <c r="J463" s="21"/>
    </row>
    <row r="464" spans="1:10" ht="15.2" customHeight="1" x14ac:dyDescent="0.3">
      <c r="A464" s="18" t="s">
        <v>924</v>
      </c>
      <c r="B464" s="5" t="s">
        <v>925</v>
      </c>
      <c r="C464" s="4">
        <v>41284.82</v>
      </c>
      <c r="D464" s="7">
        <f t="shared" si="14"/>
        <v>1.2835802883709305E-3</v>
      </c>
      <c r="E464" s="4">
        <f t="shared" si="15"/>
        <v>39985</v>
      </c>
      <c r="G464" s="20"/>
      <c r="I464" s="20"/>
      <c r="J464" s="21"/>
    </row>
    <row r="465" spans="1:10" ht="15.2" customHeight="1" x14ac:dyDescent="0.3">
      <c r="A465" s="18" t="s">
        <v>926</v>
      </c>
      <c r="B465" s="5" t="s">
        <v>927</v>
      </c>
      <c r="C465" s="4">
        <v>19807.13</v>
      </c>
      <c r="D465" s="7">
        <f t="shared" si="14"/>
        <v>6.1582057611491369E-4</v>
      </c>
      <c r="E465" s="4">
        <f t="shared" si="15"/>
        <v>19183</v>
      </c>
      <c r="G465" s="20"/>
      <c r="I465" s="20"/>
      <c r="J465" s="21"/>
    </row>
    <row r="466" spans="1:10" ht="15.2" customHeight="1" x14ac:dyDescent="0.3">
      <c r="A466" s="18" t="s">
        <v>928</v>
      </c>
      <c r="B466" s="5" t="s">
        <v>929</v>
      </c>
      <c r="C466" s="4">
        <v>1373.54</v>
      </c>
      <c r="D466" s="7">
        <f t="shared" si="14"/>
        <v>4.270453084908709E-5</v>
      </c>
      <c r="E466" s="4">
        <f t="shared" si="15"/>
        <v>1330</v>
      </c>
      <c r="G466" s="20"/>
      <c r="I466" s="20"/>
      <c r="J466" s="21"/>
    </row>
    <row r="467" spans="1:10" ht="15.2" customHeight="1" x14ac:dyDescent="0.3">
      <c r="A467" s="18" t="s">
        <v>930</v>
      </c>
      <c r="B467" s="5" t="s">
        <v>931</v>
      </c>
      <c r="C467" s="4">
        <v>25006.99</v>
      </c>
      <c r="D467" s="7">
        <f t="shared" si="14"/>
        <v>7.7748866134063266E-4</v>
      </c>
      <c r="E467" s="4">
        <f t="shared" si="15"/>
        <v>24219</v>
      </c>
      <c r="G467" s="20"/>
      <c r="I467" s="20"/>
      <c r="J467" s="21"/>
    </row>
    <row r="468" spans="1:10" ht="19.5" customHeight="1" thickBot="1" x14ac:dyDescent="0.35">
      <c r="B468" s="5" t="s">
        <v>932</v>
      </c>
      <c r="C468" s="22">
        <f>SUM(C7:C467)</f>
        <v>32163800.249999996</v>
      </c>
      <c r="D468" s="23">
        <f>SUM(D7:D467)</f>
        <v>0.99999999999999978</v>
      </c>
      <c r="E468" s="22">
        <f>SUM(E7:E467)</f>
        <v>31150812</v>
      </c>
      <c r="F468" s="24">
        <f>+E468-E6</f>
        <v>0</v>
      </c>
    </row>
    <row r="469" spans="1:10" ht="15.75" thickTop="1" x14ac:dyDescent="0.3"/>
  </sheetData>
  <pageMargins left="0.36" right="0.25" top="0.61" bottom="0.75" header="0.3" footer="0.3"/>
  <pageSetup scale="86" firstPageNumber="60" fitToHeight="11" pageOrder="overThenDown" orientation="portrait" useFirstPageNumber="1" r:id="rId1"/>
  <headerFooter differentOddEven="1" scaleWithDoc="0">
    <oddHeader>&amp;L&amp;"Bookman Old Style,Bold"Schedule 3&amp;C&amp;"Bookman Old Style,Regular"&amp;4   &amp;10________________________________________________________________________________________________________________</oddHeader>
    <oddFooter>&amp;C&amp;"Bookman Old Style,Regular"________________________________________________________________________________________________________________
&amp;P</oddFooter>
    <evenHeader>&amp;C&amp;"Bookman Old Style,Regular"&amp;4   &amp;10________________________________________________________________________________________________________________&amp;R&amp;"Bookman Old Style,Bold"Schedule 3</evenHeader>
    <evenFooter>&amp;C&amp;"Bookman Old Style,Regular"________________________________________________________________________________________________________________
&amp;P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Protection Occupations</vt:lpstr>
      <vt:lpstr>'Protection Occupations'!Print_Area</vt:lpstr>
      <vt:lpstr>'Protection Occupations'!Print_Titles</vt:lpstr>
    </vt:vector>
  </TitlesOfParts>
  <Company>Office of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Teachout</dc:creator>
  <cp:lastModifiedBy>David Teachout</cp:lastModifiedBy>
  <dcterms:created xsi:type="dcterms:W3CDTF">2015-06-26T18:46:13Z</dcterms:created>
  <dcterms:modified xsi:type="dcterms:W3CDTF">2015-06-26T18:46:26Z</dcterms:modified>
</cp:coreProperties>
</file>